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ibuyakensetsu-my.sharepoint.com/personal/jimu2_sibuyakensetsu_onmicrosoft_com/Documents/ドキュメント/デスクトップ/HPへ　書類ひな形/2024HPUP書類/"/>
    </mc:Choice>
  </mc:AlternateContent>
  <xr:revisionPtr revIDLastSave="0" documentId="8_{F8F2B3E3-FDB7-42F8-979C-7FEA463F8217}" xr6:coauthVersionLast="47" xr6:coauthVersionMax="47" xr10:uidLastSave="{00000000-0000-0000-0000-000000000000}"/>
  <bookViews>
    <workbookView xWindow="1560" yWindow="750" windowWidth="14850" windowHeight="15450" activeTab="1" xr2:uid="{00000000-000D-0000-FFFF-FFFF00000000}"/>
  </bookViews>
  <sheets>
    <sheet name="比較表 薬局" sheetId="1" r:id="rId1"/>
    <sheet name="比較表 病院" sheetId="4" r:id="rId2"/>
  </sheets>
  <externalReferences>
    <externalReference r:id="rId3"/>
    <externalReference r:id="rId4"/>
  </externalReferences>
  <definedNames>
    <definedName name="_xlnm.Print_Area" localSheetId="1">'比較表 病院'!$A$1:$AD$44</definedName>
    <definedName name="_xlnm.Print_Area" localSheetId="0">'比較表 薬局'!$A$1:$AD$44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18" i="4" l="1"/>
  <c r="W16" i="4"/>
  <c r="W14" i="4"/>
  <c r="O14" i="4"/>
  <c r="W13" i="4"/>
  <c r="O13" i="4"/>
  <c r="W12" i="4"/>
  <c r="O12" i="4"/>
  <c r="W11" i="4"/>
  <c r="O11" i="4"/>
  <c r="W10" i="4"/>
  <c r="O10" i="4"/>
  <c r="O21" i="4"/>
  <c r="W21" i="4"/>
  <c r="W39" i="4"/>
  <c r="O39" i="4"/>
  <c r="AA28" i="4"/>
  <c r="AB35" i="4" s="1"/>
  <c r="AA27" i="4"/>
  <c r="X8" i="4"/>
  <c r="AA7" i="4"/>
  <c r="AB22" i="4" s="1"/>
  <c r="AA6" i="4"/>
  <c r="U2" i="4"/>
  <c r="AA7" i="1"/>
  <c r="W17" i="1"/>
  <c r="W16" i="1"/>
  <c r="W15" i="1"/>
  <c r="W13" i="1"/>
  <c r="W12" i="1"/>
  <c r="W11" i="1"/>
  <c r="W10" i="1"/>
  <c r="O17" i="1"/>
  <c r="O16" i="1"/>
  <c r="O15" i="1"/>
  <c r="O13" i="1"/>
  <c r="O12" i="1"/>
  <c r="O11" i="1"/>
  <c r="O10" i="1"/>
  <c r="U2" i="1"/>
  <c r="W14" i="1" l="1"/>
  <c r="W21" i="1" s="1"/>
  <c r="AB21" i="1" s="1"/>
  <c r="O14" i="1"/>
  <c r="T14" i="1" s="1"/>
  <c r="T21" i="4"/>
  <c r="AB13" i="4"/>
  <c r="AB33" i="4"/>
  <c r="AB34" i="4"/>
  <c r="T31" i="4"/>
  <c r="T39" i="4" s="1"/>
  <c r="T10" i="4"/>
  <c r="AB10" i="4"/>
  <c r="AB16" i="4"/>
  <c r="T11" i="4"/>
  <c r="AB11" i="4"/>
  <c r="AB17" i="4"/>
  <c r="T12" i="4"/>
  <c r="T19" i="4"/>
  <c r="AB12" i="4"/>
  <c r="T13" i="4"/>
  <c r="AB15" i="4"/>
  <c r="T36" i="4"/>
  <c r="AB36" i="4"/>
  <c r="T37" i="4"/>
  <c r="AB37" i="4"/>
  <c r="AB31" i="4"/>
  <c r="AB39" i="4" s="1"/>
  <c r="O8" i="4"/>
  <c r="T20" i="4"/>
  <c r="T32" i="4"/>
  <c r="AB19" i="4"/>
  <c r="AB20" i="4"/>
  <c r="AB32" i="4"/>
  <c r="T33" i="4"/>
  <c r="T38" i="4"/>
  <c r="AB38" i="4"/>
  <c r="T34" i="4"/>
  <c r="T22" i="4"/>
  <c r="T35" i="4"/>
  <c r="X8" i="1"/>
  <c r="AA27" i="1"/>
  <c r="AA28" i="1"/>
  <c r="AA6" i="1"/>
  <c r="AB14" i="1" l="1"/>
  <c r="O21" i="1"/>
  <c r="T21" i="1" s="1"/>
  <c r="T14" i="4"/>
  <c r="AB21" i="4"/>
  <c r="AB14" i="4"/>
  <c r="T31" i="1"/>
  <c r="T38" i="1"/>
  <c r="T35" i="1"/>
  <c r="AB38" i="1"/>
  <c r="T36" i="1"/>
  <c r="AB35" i="1"/>
  <c r="AB36" i="1"/>
  <c r="AB37" i="1"/>
  <c r="T37" i="1"/>
  <c r="AB34" i="1"/>
  <c r="W39" i="1"/>
  <c r="O39" i="1"/>
  <c r="O8" i="1"/>
  <c r="AB19" i="1" l="1"/>
  <c r="T19" i="1"/>
  <c r="T16" i="1"/>
  <c r="AB20" i="1"/>
  <c r="T20" i="1"/>
  <c r="AB17" i="1"/>
  <c r="T17" i="1"/>
  <c r="AB16" i="1"/>
  <c r="T15" i="1"/>
  <c r="AB10" i="1"/>
  <c r="T10" i="1"/>
  <c r="T32" i="1"/>
  <c r="T39" i="1" s="1"/>
  <c r="T34" i="1"/>
  <c r="AB15" i="1"/>
  <c r="AB32" i="1"/>
  <c r="T33" i="1"/>
  <c r="AB31" i="1"/>
  <c r="AB33" i="1"/>
  <c r="AB39" i="1" l="1"/>
  <c r="T13" i="1" l="1"/>
  <c r="AB11" i="1" l="1"/>
  <c r="T11" i="1"/>
  <c r="AB12" i="1" l="1"/>
  <c r="T12" i="1"/>
  <c r="T22" i="1"/>
  <c r="AB13" i="1"/>
  <c r="AB22" i="1" l="1"/>
</calcChain>
</file>

<file path=xl/sharedStrings.xml><?xml version="1.0" encoding="utf-8"?>
<sst xmlns="http://schemas.openxmlformats.org/spreadsheetml/2006/main" count="315" uniqueCount="105">
  <si>
    <t>　　見　積　比　較　表　　</t>
    <rPh sb="2" eb="3">
      <t>ケン</t>
    </rPh>
    <rPh sb="4" eb="5">
      <t>セキ</t>
    </rPh>
    <rPh sb="6" eb="7">
      <t>ヒ</t>
    </rPh>
    <rPh sb="8" eb="9">
      <t>クラ</t>
    </rPh>
    <rPh sb="10" eb="11">
      <t>ヒョウ</t>
    </rPh>
    <phoneticPr fontId="3"/>
  </si>
  <si>
    <t>工事名</t>
    <rPh sb="0" eb="2">
      <t>コウジ</t>
    </rPh>
    <rPh sb="2" eb="3">
      <t>メイ</t>
    </rPh>
    <phoneticPr fontId="3"/>
  </si>
  <si>
    <t>工期</t>
    <rPh sb="0" eb="2">
      <t>コウキ</t>
    </rPh>
    <phoneticPr fontId="3"/>
  </si>
  <si>
    <t>～</t>
    <phoneticPr fontId="3"/>
  </si>
  <si>
    <t>発注者</t>
    <rPh sb="0" eb="3">
      <t>ハッチュウシャ</t>
    </rPh>
    <phoneticPr fontId="3"/>
  </si>
  <si>
    <t>用途</t>
    <rPh sb="0" eb="2">
      <t>ヨウト</t>
    </rPh>
    <phoneticPr fontId="3"/>
  </si>
  <si>
    <t>設計監理</t>
    <rPh sb="0" eb="2">
      <t>セッケイ</t>
    </rPh>
    <rPh sb="2" eb="4">
      <t>カンリ</t>
    </rPh>
    <phoneticPr fontId="3"/>
  </si>
  <si>
    <t>建物概要</t>
    <rPh sb="0" eb="2">
      <t>タテモノ</t>
    </rPh>
    <rPh sb="2" eb="4">
      <t>ガイヨウ</t>
    </rPh>
    <phoneticPr fontId="3"/>
  </si>
  <si>
    <t>施工</t>
    <rPh sb="0" eb="2">
      <t>セコウ</t>
    </rPh>
    <phoneticPr fontId="3"/>
  </si>
  <si>
    <t>敷地面積</t>
    <rPh sb="0" eb="2">
      <t>シキチ</t>
    </rPh>
    <rPh sb="2" eb="4">
      <t>メンセキ</t>
    </rPh>
    <phoneticPr fontId="3"/>
  </si>
  <si>
    <t>工事場所</t>
    <rPh sb="0" eb="2">
      <t>コウジ</t>
    </rPh>
    <rPh sb="2" eb="4">
      <t>バショ</t>
    </rPh>
    <phoneticPr fontId="3"/>
  </si>
  <si>
    <t>延床面積</t>
    <rPh sb="0" eb="1">
      <t>ノ</t>
    </rPh>
    <rPh sb="1" eb="4">
      <t>ユカメンセキ</t>
    </rPh>
    <phoneticPr fontId="3"/>
  </si>
  <si>
    <t>㎡</t>
    <phoneticPr fontId="3"/>
  </si>
  <si>
    <t>坪</t>
    <rPh sb="0" eb="1">
      <t>ツボ</t>
    </rPh>
    <phoneticPr fontId="3"/>
  </si>
  <si>
    <t>予定金額</t>
    <rPh sb="0" eb="2">
      <t>ヨテイ</t>
    </rPh>
    <rPh sb="2" eb="4">
      <t>キンガク</t>
    </rPh>
    <phoneticPr fontId="3"/>
  </si>
  <si>
    <t>円</t>
    <rPh sb="0" eb="1">
      <t>エン</t>
    </rPh>
    <phoneticPr fontId="3"/>
  </si>
  <si>
    <t>坪単価</t>
    <rPh sb="0" eb="1">
      <t>ツボ</t>
    </rPh>
    <rPh sb="1" eb="3">
      <t>タンカ</t>
    </rPh>
    <phoneticPr fontId="3"/>
  </si>
  <si>
    <t>（税別）</t>
    <rPh sb="1" eb="3">
      <t>ゼイベツ</t>
    </rPh>
    <phoneticPr fontId="3"/>
  </si>
  <si>
    <t>（税込）</t>
    <rPh sb="1" eb="3">
      <t>ゼイコミ</t>
    </rPh>
    <phoneticPr fontId="3"/>
  </si>
  <si>
    <t>№</t>
    <phoneticPr fontId="3"/>
  </si>
  <si>
    <t>名　　　　称</t>
    <rPh sb="0" eb="1">
      <t>ナ</t>
    </rPh>
    <rPh sb="5" eb="6">
      <t>ショウ</t>
    </rPh>
    <phoneticPr fontId="3"/>
  </si>
  <si>
    <t>数量</t>
    <rPh sb="0" eb="2">
      <t>スウリョウ</t>
    </rPh>
    <phoneticPr fontId="3"/>
  </si>
  <si>
    <t>単位</t>
    <rPh sb="0" eb="2">
      <t>タンイ</t>
    </rPh>
    <phoneticPr fontId="3"/>
  </si>
  <si>
    <t>協力業者NET金額</t>
    <rPh sb="0" eb="2">
      <t>キョウリョク</t>
    </rPh>
    <rPh sb="2" eb="4">
      <t>ギョウシャ</t>
    </rPh>
    <rPh sb="7" eb="9">
      <t>キンガク</t>
    </rPh>
    <phoneticPr fontId="3"/>
  </si>
  <si>
    <t>施工部門NET金額</t>
    <rPh sb="0" eb="2">
      <t>セコウ</t>
    </rPh>
    <rPh sb="2" eb="4">
      <t>ブモン</t>
    </rPh>
    <rPh sb="7" eb="9">
      <t>キンガク</t>
    </rPh>
    <phoneticPr fontId="3"/>
  </si>
  <si>
    <t>建築主体工事</t>
    <rPh sb="0" eb="2">
      <t>ケンチク</t>
    </rPh>
    <rPh sb="2" eb="4">
      <t>シュタイ</t>
    </rPh>
    <rPh sb="4" eb="6">
      <t>コウジ</t>
    </rPh>
    <phoneticPr fontId="3"/>
  </si>
  <si>
    <t>式</t>
    <rPh sb="0" eb="1">
      <t>シキ</t>
    </rPh>
    <phoneticPr fontId="3"/>
  </si>
  <si>
    <t>合　　　　計</t>
    <rPh sb="0" eb="1">
      <t>ゴウ</t>
    </rPh>
    <rPh sb="5" eb="6">
      <t>ケイ</t>
    </rPh>
    <phoneticPr fontId="3"/>
  </si>
  <si>
    <t>経費のぞく（１～４）</t>
    <rPh sb="0" eb="2">
      <t>ケイヒ</t>
    </rPh>
    <phoneticPr fontId="3"/>
  </si>
  <si>
    <t>■類似物件　</t>
    <rPh sb="1" eb="3">
      <t>ルイジ</t>
    </rPh>
    <rPh sb="3" eb="5">
      <t>ブッケン</t>
    </rPh>
    <phoneticPr fontId="3"/>
  </si>
  <si>
    <t>実行（発注）金額</t>
    <rPh sb="0" eb="2">
      <t>ジッコウ</t>
    </rPh>
    <rPh sb="3" eb="5">
      <t>ハッチュウ</t>
    </rPh>
    <rPh sb="6" eb="8">
      <t>キンガク</t>
    </rPh>
    <phoneticPr fontId="3"/>
  </si>
  <si>
    <t>社　長</t>
    <rPh sb="0" eb="1">
      <t>シャ</t>
    </rPh>
    <rPh sb="2" eb="3">
      <t>チョウ</t>
    </rPh>
    <phoneticPr fontId="3"/>
  </si>
  <si>
    <t>施工部門長</t>
    <rPh sb="0" eb="2">
      <t>セコウ</t>
    </rPh>
    <rPh sb="2" eb="5">
      <t>ブモンチョウ</t>
    </rPh>
    <phoneticPr fontId="3"/>
  </si>
  <si>
    <t>積算担当</t>
    <rPh sb="0" eb="2">
      <t>セキサン</t>
    </rPh>
    <rPh sb="2" eb="4">
      <t>タントウ</t>
    </rPh>
    <phoneticPr fontId="3"/>
  </si>
  <si>
    <t>解体工事</t>
    <rPh sb="0" eb="2">
      <t>カイタイ</t>
    </rPh>
    <rPh sb="2" eb="4">
      <t>コウジ</t>
    </rPh>
    <phoneticPr fontId="3"/>
  </si>
  <si>
    <t>諸経費</t>
    <rPh sb="0" eb="3">
      <t>ショケイヒ</t>
    </rPh>
    <phoneticPr fontId="3"/>
  </si>
  <si>
    <t>当社提出金額</t>
    <rPh sb="0" eb="2">
      <t>トウシャ</t>
    </rPh>
    <rPh sb="2" eb="4">
      <t>テイシュツ</t>
    </rPh>
    <rPh sb="4" eb="6">
      <t>キンガク</t>
    </rPh>
    <phoneticPr fontId="3"/>
  </si>
  <si>
    <t>A</t>
    <phoneticPr fontId="3"/>
  </si>
  <si>
    <t>B</t>
    <phoneticPr fontId="3"/>
  </si>
  <si>
    <t>C</t>
    <phoneticPr fontId="3"/>
  </si>
  <si>
    <t>D</t>
    <phoneticPr fontId="3"/>
  </si>
  <si>
    <t>E</t>
    <phoneticPr fontId="3"/>
  </si>
  <si>
    <t>ヶ月</t>
    <rPh sb="1" eb="2">
      <t>ゲツ</t>
    </rPh>
    <phoneticPr fontId="3"/>
  </si>
  <si>
    <t>電気設備工事</t>
  </si>
  <si>
    <t>共通仮設工事</t>
    <rPh sb="0" eb="2">
      <t>キョウツウ</t>
    </rPh>
    <rPh sb="2" eb="4">
      <t>カセツ</t>
    </rPh>
    <rPh sb="4" eb="6">
      <t>コウジ</t>
    </rPh>
    <phoneticPr fontId="11"/>
  </si>
  <si>
    <t>外構工事</t>
    <rPh sb="0" eb="4">
      <t>ガイコウコウジ</t>
    </rPh>
    <phoneticPr fontId="11"/>
  </si>
  <si>
    <t>提出金額の協議</t>
    <rPh sb="0" eb="2">
      <t>テイシュツ</t>
    </rPh>
    <rPh sb="2" eb="4">
      <t>キンガク</t>
    </rPh>
    <rPh sb="5" eb="7">
      <t>キョウギ</t>
    </rPh>
    <phoneticPr fontId="3"/>
  </si>
  <si>
    <t>営業部門</t>
    <rPh sb="0" eb="1">
      <t>エイ</t>
    </rPh>
    <rPh sb="1" eb="2">
      <t>ギョウ</t>
    </rPh>
    <rPh sb="2" eb="4">
      <t>ブモン</t>
    </rPh>
    <phoneticPr fontId="3"/>
  </si>
  <si>
    <t>営　業</t>
    <rPh sb="0" eb="1">
      <t>エイ</t>
    </rPh>
    <rPh sb="2" eb="3">
      <t>ギョウ</t>
    </rPh>
    <phoneticPr fontId="3"/>
  </si>
  <si>
    <t>￥</t>
    <phoneticPr fontId="3"/>
  </si>
  <si>
    <t>決定金額</t>
    <rPh sb="0" eb="2">
      <t>ケッテイ</t>
    </rPh>
    <rPh sb="2" eb="4">
      <t>キンガク</t>
    </rPh>
    <phoneticPr fontId="3"/>
  </si>
  <si>
    <t>電気設備工事</t>
    <rPh sb="0" eb="2">
      <t>デンキ</t>
    </rPh>
    <rPh sb="2" eb="4">
      <t>セツビ</t>
    </rPh>
    <rPh sb="4" eb="6">
      <t>コウジ</t>
    </rPh>
    <phoneticPr fontId="11"/>
  </si>
  <si>
    <t>機械設備工事</t>
    <rPh sb="0" eb="2">
      <t>キカイ</t>
    </rPh>
    <rPh sb="2" eb="4">
      <t>セツビ</t>
    </rPh>
    <rPh sb="4" eb="6">
      <t>コウジ</t>
    </rPh>
    <phoneticPr fontId="11"/>
  </si>
  <si>
    <t>杭地業工事</t>
    <rPh sb="0" eb="1">
      <t>クイ</t>
    </rPh>
    <rPh sb="1" eb="3">
      <t>ジギョウ</t>
    </rPh>
    <rPh sb="3" eb="5">
      <t>コウジ</t>
    </rPh>
    <phoneticPr fontId="3"/>
  </si>
  <si>
    <t>造</t>
    <rPh sb="0" eb="1">
      <t>ゾウ</t>
    </rPh>
    <phoneticPr fontId="3"/>
  </si>
  <si>
    <t>RC･S･W</t>
    <phoneticPr fontId="3"/>
  </si>
  <si>
    <t>建</t>
    <rPh sb="0" eb="1">
      <t>タ</t>
    </rPh>
    <phoneticPr fontId="3"/>
  </si>
  <si>
    <t>地下　階,地上　　階</t>
    <rPh sb="0" eb="2">
      <t>チカ</t>
    </rPh>
    <rPh sb="3" eb="4">
      <t>カイ</t>
    </rPh>
    <rPh sb="5" eb="7">
      <t>チジョウ</t>
    </rPh>
    <rPh sb="9" eb="10">
      <t>カイ</t>
    </rPh>
    <phoneticPr fontId="3"/>
  </si>
  <si>
    <t>F</t>
    <phoneticPr fontId="3"/>
  </si>
  <si>
    <t>G</t>
    <phoneticPr fontId="3"/>
  </si>
  <si>
    <t>H</t>
    <phoneticPr fontId="3"/>
  </si>
  <si>
    <t>ver．140805</t>
    <phoneticPr fontId="3"/>
  </si>
  <si>
    <t>→</t>
    <phoneticPr fontId="3"/>
  </si>
  <si>
    <t>すずらん薬局土崎新店新築工事</t>
    <rPh sb="4" eb="6">
      <t>ヤッキョク</t>
    </rPh>
    <rPh sb="6" eb="8">
      <t>ツチザキ</t>
    </rPh>
    <rPh sb="8" eb="10">
      <t>シンテン</t>
    </rPh>
    <rPh sb="10" eb="14">
      <t>シンチクコウジ</t>
    </rPh>
    <phoneticPr fontId="3"/>
  </si>
  <si>
    <t>すずらん薬局</t>
    <rPh sb="4" eb="6">
      <t>ヤッキョク</t>
    </rPh>
    <phoneticPr fontId="3"/>
  </si>
  <si>
    <t>シブヤ建設工業</t>
    <rPh sb="3" eb="7">
      <t>ケンセツコウギョウ</t>
    </rPh>
    <phoneticPr fontId="3"/>
  </si>
  <si>
    <t>R4,8中旬</t>
    <rPh sb="4" eb="6">
      <t>チュウジュン</t>
    </rPh>
    <phoneticPr fontId="3"/>
  </si>
  <si>
    <t>R4,3中旬</t>
    <rPh sb="4" eb="6">
      <t>チュウジュン</t>
    </rPh>
    <phoneticPr fontId="3"/>
  </si>
  <si>
    <t>５</t>
    <phoneticPr fontId="3"/>
  </si>
  <si>
    <t>店舗</t>
    <rPh sb="0" eb="2">
      <t>テンポ</t>
    </rPh>
    <phoneticPr fontId="3"/>
  </si>
  <si>
    <t>木造</t>
    <rPh sb="0" eb="2">
      <t>モクゾウ</t>
    </rPh>
    <phoneticPr fontId="3"/>
  </si>
  <si>
    <t>外構工事</t>
    <rPh sb="0" eb="2">
      <t>ガイコウ</t>
    </rPh>
    <rPh sb="2" eb="4">
      <t>コウジ</t>
    </rPh>
    <phoneticPr fontId="11"/>
  </si>
  <si>
    <t>共通仮設工事</t>
    <rPh sb="0" eb="2">
      <t>キョウツウ</t>
    </rPh>
    <rPh sb="2" eb="6">
      <t>カセツコウジ</t>
    </rPh>
    <phoneticPr fontId="11"/>
  </si>
  <si>
    <t>建築工事</t>
    <rPh sb="0" eb="2">
      <t>ケンチク</t>
    </rPh>
    <rPh sb="2" eb="4">
      <t>コウジ</t>
    </rPh>
    <phoneticPr fontId="3"/>
  </si>
  <si>
    <t>電機設備工事</t>
    <rPh sb="0" eb="2">
      <t>デンキ</t>
    </rPh>
    <rPh sb="2" eb="4">
      <t>セツビ</t>
    </rPh>
    <rPh sb="4" eb="6">
      <t>コウジ</t>
    </rPh>
    <phoneticPr fontId="11"/>
  </si>
  <si>
    <t>給排水引込、24条工事</t>
    <rPh sb="0" eb="3">
      <t>キュウハイスイ</t>
    </rPh>
    <rPh sb="3" eb="5">
      <t>ヒキコミ</t>
    </rPh>
    <rPh sb="8" eb="9">
      <t>ジョウ</t>
    </rPh>
    <rPh sb="9" eb="11">
      <t>コウジ</t>
    </rPh>
    <phoneticPr fontId="3"/>
  </si>
  <si>
    <t>水道市納付金 建築申請費</t>
    <rPh sb="0" eb="2">
      <t>スイドウ</t>
    </rPh>
    <rPh sb="2" eb="6">
      <t>シノウフキン</t>
    </rPh>
    <rPh sb="7" eb="9">
      <t>ケンチク</t>
    </rPh>
    <rPh sb="9" eb="12">
      <t>シンセイヒ</t>
    </rPh>
    <phoneticPr fontId="3"/>
  </si>
  <si>
    <t>上屋計</t>
    <rPh sb="0" eb="2">
      <t>ウワヤ</t>
    </rPh>
    <rPh sb="2" eb="3">
      <t>ケイ</t>
    </rPh>
    <phoneticPr fontId="3"/>
  </si>
  <si>
    <t>秋田市土崎駅前付近</t>
    <rPh sb="0" eb="3">
      <t>アキタシ</t>
    </rPh>
    <rPh sb="3" eb="5">
      <t>ツチザキ</t>
    </rPh>
    <rPh sb="5" eb="7">
      <t>エキマエ</t>
    </rPh>
    <rPh sb="7" eb="9">
      <t>フキン</t>
    </rPh>
    <phoneticPr fontId="3"/>
  </si>
  <si>
    <t>平屋</t>
    <rPh sb="0" eb="2">
      <t>ヒラヤ</t>
    </rPh>
    <phoneticPr fontId="3"/>
  </si>
  <si>
    <t>㈱相場商店ガスセンター ガス貯蔵庫新築工事</t>
    <rPh sb="1" eb="3">
      <t>アイバ</t>
    </rPh>
    <rPh sb="3" eb="5">
      <t>ショウテン</t>
    </rPh>
    <rPh sb="14" eb="17">
      <t>チョゾウコ</t>
    </rPh>
    <rPh sb="17" eb="21">
      <t>シンチクコウジ</t>
    </rPh>
    <phoneticPr fontId="3"/>
  </si>
  <si>
    <t>㈱相場商店 代表取締役社長 相場 栄利</t>
    <rPh sb="1" eb="3">
      <t>アイバ</t>
    </rPh>
    <rPh sb="3" eb="5">
      <t>ショウテン</t>
    </rPh>
    <rPh sb="6" eb="8">
      <t>ダイヒョウ</t>
    </rPh>
    <rPh sb="8" eb="11">
      <t>トリシマリヤク</t>
    </rPh>
    <rPh sb="11" eb="13">
      <t>シャチョウ</t>
    </rPh>
    <rPh sb="14" eb="16">
      <t>アイバ</t>
    </rPh>
    <rPh sb="17" eb="19">
      <t>エイリ</t>
    </rPh>
    <phoneticPr fontId="3"/>
  </si>
  <si>
    <t>㈱建築企画</t>
    <rPh sb="1" eb="3">
      <t>ケンチク</t>
    </rPh>
    <rPh sb="3" eb="5">
      <t>キカク</t>
    </rPh>
    <phoneticPr fontId="3"/>
  </si>
  <si>
    <t>秋田市飯島字砂田26-7</t>
    <rPh sb="0" eb="3">
      <t>アキタシ</t>
    </rPh>
    <rPh sb="3" eb="5">
      <t>イイジマ</t>
    </rPh>
    <rPh sb="5" eb="6">
      <t>アザ</t>
    </rPh>
    <rPh sb="6" eb="8">
      <t>スナタ</t>
    </rPh>
    <phoneticPr fontId="3"/>
  </si>
  <si>
    <t>R7,3,17</t>
    <phoneticPr fontId="3"/>
  </si>
  <si>
    <t>R7,10,15</t>
    <phoneticPr fontId="3"/>
  </si>
  <si>
    <t>７</t>
    <phoneticPr fontId="3"/>
  </si>
  <si>
    <t>危険物の貯蔵庫又は処理に供するもの</t>
    <rPh sb="0" eb="3">
      <t>キケンブツ</t>
    </rPh>
    <rPh sb="4" eb="7">
      <t>チョゾウコ</t>
    </rPh>
    <rPh sb="7" eb="8">
      <t>マタ</t>
    </rPh>
    <rPh sb="9" eb="11">
      <t>ショリ</t>
    </rPh>
    <rPh sb="12" eb="13">
      <t>キョウ</t>
    </rPh>
    <phoneticPr fontId="3"/>
  </si>
  <si>
    <t>RC+S</t>
    <phoneticPr fontId="3"/>
  </si>
  <si>
    <t>未定 7社予定 林・沢木・中央・他は不明</t>
    <rPh sb="0" eb="2">
      <t>ミテイ</t>
    </rPh>
    <rPh sb="4" eb="5">
      <t>シャ</t>
    </rPh>
    <rPh sb="5" eb="7">
      <t>ヨテイ</t>
    </rPh>
    <rPh sb="8" eb="9">
      <t>ハヤシ</t>
    </rPh>
    <rPh sb="10" eb="12">
      <t>サワキ</t>
    </rPh>
    <rPh sb="13" eb="15">
      <t>チュウオウ</t>
    </rPh>
    <rPh sb="16" eb="17">
      <t>ホカ</t>
    </rPh>
    <rPh sb="18" eb="20">
      <t>フメイ</t>
    </rPh>
    <phoneticPr fontId="3"/>
  </si>
  <si>
    <t>A</t>
    <phoneticPr fontId="3"/>
  </si>
  <si>
    <t>B</t>
    <phoneticPr fontId="3"/>
  </si>
  <si>
    <t>C</t>
    <phoneticPr fontId="3"/>
  </si>
  <si>
    <t>D</t>
    <phoneticPr fontId="3"/>
  </si>
  <si>
    <t>E</t>
    <phoneticPr fontId="3"/>
  </si>
  <si>
    <t>F</t>
    <phoneticPr fontId="3"/>
  </si>
  <si>
    <t>共通仮設工事</t>
    <rPh sb="0" eb="2">
      <t>キョウツウ</t>
    </rPh>
    <rPh sb="2" eb="4">
      <t>カセツ</t>
    </rPh>
    <rPh sb="4" eb="6">
      <t>コウジ</t>
    </rPh>
    <phoneticPr fontId="3"/>
  </si>
  <si>
    <t>建築工事</t>
    <rPh sb="0" eb="2">
      <t>ケンチク</t>
    </rPh>
    <rPh sb="2" eb="4">
      <t>コウジ</t>
    </rPh>
    <phoneticPr fontId="3"/>
  </si>
  <si>
    <t>電気設備工事</t>
    <rPh sb="0" eb="2">
      <t>デンキ</t>
    </rPh>
    <rPh sb="2" eb="4">
      <t>セツビ</t>
    </rPh>
    <rPh sb="4" eb="6">
      <t>コウジ</t>
    </rPh>
    <phoneticPr fontId="3"/>
  </si>
  <si>
    <t>外構工事</t>
    <rPh sb="0" eb="2">
      <t>ガイコウ</t>
    </rPh>
    <rPh sb="2" eb="4">
      <t>コウジ</t>
    </rPh>
    <phoneticPr fontId="3"/>
  </si>
  <si>
    <t>解体工事</t>
    <rPh sb="0" eb="2">
      <t>カイタイ</t>
    </rPh>
    <rPh sb="2" eb="4">
      <t>コウジ</t>
    </rPh>
    <phoneticPr fontId="3"/>
  </si>
  <si>
    <t>諸経費</t>
    <rPh sb="0" eb="3">
      <t>ショケイヒ</t>
    </rPh>
    <phoneticPr fontId="3"/>
  </si>
  <si>
    <t>式</t>
    <rPh sb="0" eb="1">
      <t>シキ</t>
    </rPh>
    <phoneticPr fontId="3"/>
  </si>
  <si>
    <t>調整</t>
    <rPh sb="0" eb="2">
      <t>チョウセイ</t>
    </rPh>
    <phoneticPr fontId="3"/>
  </si>
  <si>
    <t>■類似物件　なし</t>
    <rPh sb="1" eb="3">
      <t>ルイジ</t>
    </rPh>
    <rPh sb="3" eb="5">
      <t>ブッケン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</si>
</sst>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&quot;¥&quot;#,##0;&quot;¥&quot;\-#,##0"/>
    <numFmt numFmtId="6" formatCode="&quot;¥&quot;#,##0;[Red]&quot;¥&quot;\-#,##0"/>
    <numFmt numFmtId="176" formatCode="[$-411]ggge&quot;年&quot;m&quot;月&quot;d&quot;日&quot;;@"/>
    <numFmt numFmtId="177" formatCode="#,##0.00_ ;[Red]\-#,##0.00\ "/>
    <numFmt numFmtId="178" formatCode="#,##0_);[Red]\(#,##0\)"/>
    <numFmt numFmtId="179" formatCode="0.00_ "/>
    <numFmt numFmtId="180" formatCode="#,##0.0_);[Red]\(#,##0.0\)"/>
  </numFmts>
  <fonts count="2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b/>
      <u/>
      <sz val="14"/>
      <name val="ＭＳ Ｐ明朝"/>
      <family val="1"/>
      <charset val="128"/>
    </font>
    <font>
      <sz val="10"/>
      <name val="ＭＳ Ｐ明朝"/>
      <family val="1"/>
      <charset val="128"/>
    </font>
    <font>
      <b/>
      <sz val="11"/>
      <name val="ＭＳ Ｐ明朝"/>
      <family val="1"/>
      <charset val="128"/>
    </font>
    <font>
      <sz val="11"/>
      <color indexed="10"/>
      <name val="ＭＳ Ｐ明朝"/>
      <family val="1"/>
      <charset val="128"/>
    </font>
    <font>
      <sz val="11"/>
      <color indexed="8"/>
      <name val="ＭＳ Ｐ明朝"/>
      <family val="1"/>
      <charset val="128"/>
    </font>
    <font>
      <b/>
      <sz val="12"/>
      <name val="ＭＳ Ｐ明朝"/>
      <family val="1"/>
      <charset val="128"/>
    </font>
    <font>
      <sz val="6"/>
      <name val="ＭＳ Ｐ明朝"/>
      <family val="1"/>
      <charset val="128"/>
    </font>
    <font>
      <sz val="6"/>
      <name val="ＭＳ ゴシック"/>
      <family val="3"/>
      <charset val="128"/>
    </font>
    <font>
      <b/>
      <sz val="11"/>
      <name val="ＭＳ Ｐゴシック"/>
      <family val="3"/>
      <charset val="128"/>
    </font>
    <font>
      <sz val="11"/>
      <name val="UD デジタル 教科書体 NK-R"/>
      <family val="1"/>
      <charset val="128"/>
    </font>
    <font>
      <b/>
      <u/>
      <sz val="14"/>
      <name val="UD デジタル 教科書体 NK-R"/>
      <family val="1"/>
      <charset val="128"/>
    </font>
    <font>
      <sz val="10"/>
      <name val="UD デジタル 教科書体 NK-R"/>
      <family val="1"/>
      <charset val="128"/>
    </font>
    <font>
      <b/>
      <sz val="11"/>
      <name val="UD デジタル 教科書体 NK-R"/>
      <family val="1"/>
      <charset val="128"/>
    </font>
    <font>
      <sz val="6"/>
      <name val="UD デジタル 教科書体 NK-R"/>
      <family val="1"/>
      <charset val="128"/>
    </font>
    <font>
      <sz val="11"/>
      <color indexed="8"/>
      <name val="UD デジタル 教科書体 NK-R"/>
      <family val="1"/>
      <charset val="128"/>
    </font>
    <font>
      <sz val="11"/>
      <color indexed="10"/>
      <name val="UD デジタル 教科書体 NK-R"/>
      <family val="1"/>
      <charset val="128"/>
    </font>
    <font>
      <b/>
      <sz val="12"/>
      <name val="UD デジタル 教科書体 NK-R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7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/>
    <xf numFmtId="0" fontId="1" fillId="0" borderId="0"/>
  </cellStyleXfs>
  <cellXfs count="382">
    <xf numFmtId="0" fontId="0" fillId="0" borderId="0" xfId="0">
      <alignment vertical="center"/>
    </xf>
    <xf numFmtId="0" fontId="2" fillId="0" borderId="0" xfId="3" applyFont="1" applyAlignment="1">
      <alignment vertical="center"/>
    </xf>
    <xf numFmtId="0" fontId="4" fillId="0" borderId="0" xfId="3" applyFont="1" applyAlignment="1">
      <alignment vertical="center"/>
    </xf>
    <xf numFmtId="0" fontId="4" fillId="0" borderId="1" xfId="3" applyFont="1" applyBorder="1" applyAlignment="1">
      <alignment vertical="center"/>
    </xf>
    <xf numFmtId="0" fontId="2" fillId="0" borderId="4" xfId="3" applyFont="1" applyBorder="1" applyAlignment="1">
      <alignment vertical="center"/>
    </xf>
    <xf numFmtId="0" fontId="2" fillId="0" borderId="5" xfId="3" applyFont="1" applyBorder="1" applyAlignment="1">
      <alignment vertical="center"/>
    </xf>
    <xf numFmtId="0" fontId="2" fillId="0" borderId="6" xfId="3" applyFont="1" applyBorder="1" applyAlignment="1">
      <alignment vertical="center"/>
    </xf>
    <xf numFmtId="0" fontId="2" fillId="0" borderId="2" xfId="3" applyFont="1" applyBorder="1" applyAlignment="1">
      <alignment vertical="center"/>
    </xf>
    <xf numFmtId="0" fontId="2" fillId="0" borderId="7" xfId="3" applyFont="1" applyBorder="1" applyAlignment="1">
      <alignment vertical="center"/>
    </xf>
    <xf numFmtId="0" fontId="2" fillId="0" borderId="3" xfId="3" applyFont="1" applyBorder="1" applyAlignment="1">
      <alignment vertical="center"/>
    </xf>
    <xf numFmtId="0" fontId="6" fillId="0" borderId="0" xfId="3" applyFont="1" applyAlignment="1">
      <alignment horizontal="center" vertical="center"/>
    </xf>
    <xf numFmtId="38" fontId="6" fillId="0" borderId="0" xfId="1" applyFont="1" applyBorder="1" applyAlignment="1">
      <alignment horizontal="right" vertical="center"/>
    </xf>
    <xf numFmtId="0" fontId="5" fillId="0" borderId="8" xfId="3" applyFont="1" applyBorder="1" applyAlignment="1">
      <alignment vertical="center"/>
    </xf>
    <xf numFmtId="5" fontId="2" fillId="0" borderId="0" xfId="3" applyNumberFormat="1" applyFont="1" applyAlignment="1">
      <alignment vertical="center"/>
    </xf>
    <xf numFmtId="5" fontId="9" fillId="0" borderId="0" xfId="3" applyNumberFormat="1" applyFont="1" applyAlignment="1">
      <alignment vertical="center"/>
    </xf>
    <xf numFmtId="0" fontId="9" fillId="0" borderId="0" xfId="3" applyFont="1" applyAlignment="1">
      <alignment vertical="center"/>
    </xf>
    <xf numFmtId="0" fontId="2" fillId="0" borderId="2" xfId="3" applyFont="1" applyBorder="1" applyAlignment="1">
      <alignment horizontal="center" vertical="center"/>
    </xf>
    <xf numFmtId="0" fontId="5" fillId="0" borderId="2" xfId="3" applyFont="1" applyBorder="1" applyAlignment="1">
      <alignment horizontal="center" vertical="center"/>
    </xf>
    <xf numFmtId="0" fontId="5" fillId="0" borderId="3" xfId="3" applyFont="1" applyBorder="1" applyAlignment="1">
      <alignment horizontal="center" vertical="center"/>
    </xf>
    <xf numFmtId="0" fontId="2" fillId="0" borderId="3" xfId="3" applyFont="1" applyBorder="1" applyAlignment="1">
      <alignment horizontal="center" vertical="center"/>
    </xf>
    <xf numFmtId="177" fontId="5" fillId="0" borderId="2" xfId="1" applyNumberFormat="1" applyFont="1" applyBorder="1" applyAlignment="1">
      <alignment vertical="center"/>
    </xf>
    <xf numFmtId="0" fontId="2" fillId="0" borderId="12" xfId="3" applyFont="1" applyBorder="1" applyAlignment="1">
      <alignment horizontal="center" vertical="center"/>
    </xf>
    <xf numFmtId="38" fontId="2" fillId="2" borderId="15" xfId="1" applyFont="1" applyFill="1" applyBorder="1" applyAlignment="1">
      <alignment horizontal="right" vertical="center"/>
    </xf>
    <xf numFmtId="38" fontId="2" fillId="2" borderId="7" xfId="1" applyFont="1" applyFill="1" applyBorder="1" applyAlignment="1">
      <alignment horizontal="right" vertical="center"/>
    </xf>
    <xf numFmtId="38" fontId="2" fillId="2" borderId="2" xfId="1" applyFont="1" applyFill="1" applyBorder="1" applyAlignment="1">
      <alignment horizontal="right" vertical="center"/>
    </xf>
    <xf numFmtId="38" fontId="2" fillId="2" borderId="41" xfId="1" applyFont="1" applyFill="1" applyBorder="1" applyAlignment="1">
      <alignment horizontal="right" vertical="center"/>
    </xf>
    <xf numFmtId="38" fontId="2" fillId="2" borderId="56" xfId="1" applyFont="1" applyFill="1" applyBorder="1" applyAlignment="1">
      <alignment horizontal="right" vertical="center"/>
    </xf>
    <xf numFmtId="38" fontId="2" fillId="2" borderId="28" xfId="1" applyFont="1" applyFill="1" applyBorder="1" applyAlignment="1">
      <alignment horizontal="right" vertical="center"/>
    </xf>
    <xf numFmtId="38" fontId="2" fillId="2" borderId="16" xfId="1" applyFont="1" applyFill="1" applyBorder="1" applyAlignment="1">
      <alignment horizontal="right" vertical="center"/>
    </xf>
    <xf numFmtId="0" fontId="2" fillId="0" borderId="46" xfId="3" applyFont="1" applyBorder="1" applyAlignment="1">
      <alignment horizontal="center" vertical="center"/>
    </xf>
    <xf numFmtId="0" fontId="2" fillId="0" borderId="47" xfId="3" applyFont="1" applyBorder="1" applyAlignment="1">
      <alignment horizontal="center" vertical="center"/>
    </xf>
    <xf numFmtId="0" fontId="2" fillId="0" borderId="48" xfId="3" applyFont="1" applyBorder="1" applyAlignment="1">
      <alignment horizontal="left" vertical="center" indent="1"/>
    </xf>
    <xf numFmtId="0" fontId="2" fillId="0" borderId="51" xfId="3" applyFont="1" applyBorder="1" applyAlignment="1">
      <alignment horizontal="left" vertical="center" indent="1"/>
    </xf>
    <xf numFmtId="0" fontId="2" fillId="0" borderId="49" xfId="3" applyFont="1" applyBorder="1" applyAlignment="1">
      <alignment horizontal="left" vertical="center" indent="1"/>
    </xf>
    <xf numFmtId="38" fontId="2" fillId="2" borderId="47" xfId="1" applyFont="1" applyFill="1" applyBorder="1" applyAlignment="1">
      <alignment horizontal="right" vertical="center"/>
    </xf>
    <xf numFmtId="38" fontId="2" fillId="2" borderId="48" xfId="1" applyFont="1" applyFill="1" applyBorder="1" applyAlignment="1">
      <alignment horizontal="right" vertical="center"/>
    </xf>
    <xf numFmtId="38" fontId="2" fillId="2" borderId="51" xfId="1" applyFont="1" applyFill="1" applyBorder="1" applyAlignment="1">
      <alignment horizontal="right" vertical="center"/>
    </xf>
    <xf numFmtId="38" fontId="2" fillId="2" borderId="52" xfId="1" applyFont="1" applyFill="1" applyBorder="1" applyAlignment="1">
      <alignment horizontal="right" vertical="center"/>
    </xf>
    <xf numFmtId="38" fontId="2" fillId="2" borderId="53" xfId="1" applyFont="1" applyFill="1" applyBorder="1" applyAlignment="1">
      <alignment horizontal="right" vertical="center"/>
    </xf>
    <xf numFmtId="38" fontId="2" fillId="2" borderId="49" xfId="1" applyFont="1" applyFill="1" applyBorder="1" applyAlignment="1">
      <alignment horizontal="right" vertical="center"/>
    </xf>
    <xf numFmtId="38" fontId="2" fillId="2" borderId="50" xfId="1" applyFont="1" applyFill="1" applyBorder="1" applyAlignment="1">
      <alignment horizontal="right" vertical="center"/>
    </xf>
    <xf numFmtId="38" fontId="2" fillId="2" borderId="7" xfId="3" applyNumberFormat="1" applyFont="1" applyFill="1" applyBorder="1" applyAlignment="1">
      <alignment horizontal="right" vertical="center"/>
    </xf>
    <xf numFmtId="0" fontId="2" fillId="2" borderId="2" xfId="3" applyFont="1" applyFill="1" applyBorder="1" applyAlignment="1">
      <alignment horizontal="right" vertical="center"/>
    </xf>
    <xf numFmtId="0" fontId="2" fillId="2" borderId="28" xfId="3" applyFont="1" applyFill="1" applyBorder="1" applyAlignment="1">
      <alignment horizontal="right" vertical="center"/>
    </xf>
    <xf numFmtId="38" fontId="2" fillId="2" borderId="13" xfId="1" applyFont="1" applyFill="1" applyBorder="1" applyAlignment="1">
      <alignment horizontal="right" vertical="center"/>
    </xf>
    <xf numFmtId="38" fontId="2" fillId="2" borderId="36" xfId="1" applyFont="1" applyFill="1" applyBorder="1" applyAlignment="1">
      <alignment horizontal="right" vertical="center"/>
    </xf>
    <xf numFmtId="38" fontId="2" fillId="2" borderId="37" xfId="1" applyFont="1" applyFill="1" applyBorder="1" applyAlignment="1">
      <alignment horizontal="right" vertical="center"/>
    </xf>
    <xf numFmtId="38" fontId="2" fillId="2" borderId="12" xfId="1" applyFont="1" applyFill="1" applyBorder="1" applyAlignment="1">
      <alignment horizontal="right" vertical="center"/>
    </xf>
    <xf numFmtId="38" fontId="2" fillId="2" borderId="14" xfId="1" applyFont="1" applyFill="1" applyBorder="1" applyAlignment="1">
      <alignment horizontal="right" vertical="center"/>
    </xf>
    <xf numFmtId="0" fontId="2" fillId="0" borderId="26" xfId="3" applyFont="1" applyBorder="1" applyAlignment="1">
      <alignment horizontal="center" vertical="center"/>
    </xf>
    <xf numFmtId="0" fontId="2" fillId="0" borderId="9" xfId="3" applyFont="1" applyBorder="1" applyAlignment="1">
      <alignment horizontal="center" vertical="center"/>
    </xf>
    <xf numFmtId="0" fontId="2" fillId="0" borderId="12" xfId="3" applyFont="1" applyBorder="1" applyAlignment="1">
      <alignment horizontal="left" vertical="center" indent="1"/>
    </xf>
    <xf numFmtId="0" fontId="2" fillId="0" borderId="44" xfId="3" applyFont="1" applyBorder="1" applyAlignment="1">
      <alignment horizontal="right" vertical="center" indent="1"/>
    </xf>
    <xf numFmtId="178" fontId="8" fillId="0" borderId="27" xfId="1" applyNumberFormat="1" applyFont="1" applyBorder="1" applyAlignment="1">
      <alignment horizontal="right" vertical="center"/>
    </xf>
    <xf numFmtId="178" fontId="8" fillId="0" borderId="9" xfId="1" applyNumberFormat="1" applyFont="1" applyBorder="1" applyAlignment="1">
      <alignment horizontal="right" vertical="center"/>
    </xf>
    <xf numFmtId="178" fontId="2" fillId="2" borderId="9" xfId="1" applyNumberFormat="1" applyFont="1" applyFill="1" applyBorder="1" applyAlignment="1">
      <alignment horizontal="right" vertical="center"/>
    </xf>
    <xf numFmtId="178" fontId="2" fillId="2" borderId="25" xfId="1" applyNumberFormat="1" applyFont="1" applyFill="1" applyBorder="1" applyAlignment="1">
      <alignment horizontal="right" vertical="center"/>
    </xf>
    <xf numFmtId="177" fontId="2" fillId="0" borderId="7" xfId="3" applyNumberFormat="1" applyFont="1" applyBorder="1" applyAlignment="1">
      <alignment horizontal="center" vertical="center"/>
    </xf>
    <xf numFmtId="177" fontId="2" fillId="0" borderId="2" xfId="3" applyNumberFormat="1" applyFont="1" applyBorder="1" applyAlignment="1">
      <alignment horizontal="center" vertical="center"/>
    </xf>
    <xf numFmtId="179" fontId="2" fillId="0" borderId="2" xfId="3" applyNumberFormat="1" applyFont="1" applyBorder="1" applyAlignment="1">
      <alignment horizontal="center" vertical="center"/>
    </xf>
    <xf numFmtId="177" fontId="5" fillId="0" borderId="29" xfId="1" applyNumberFormat="1" applyFont="1" applyBorder="1" applyAlignment="1">
      <alignment horizontal="center" vertical="center"/>
    </xf>
    <xf numFmtId="177" fontId="5" fillId="0" borderId="39" xfId="1" applyNumberFormat="1" applyFont="1" applyBorder="1" applyAlignment="1">
      <alignment horizontal="center" vertical="center"/>
    </xf>
    <xf numFmtId="0" fontId="2" fillId="0" borderId="7" xfId="3" applyFont="1" applyBorder="1" applyAlignment="1">
      <alignment horizontal="center" vertical="center"/>
    </xf>
    <xf numFmtId="0" fontId="2" fillId="0" borderId="2" xfId="3" applyFont="1" applyBorder="1" applyAlignment="1">
      <alignment horizontal="center" vertical="center"/>
    </xf>
    <xf numFmtId="0" fontId="2" fillId="0" borderId="2" xfId="3" applyFont="1" applyBorder="1" applyAlignment="1">
      <alignment horizontal="center" vertical="center" shrinkToFit="1"/>
    </xf>
    <xf numFmtId="176" fontId="5" fillId="0" borderId="33" xfId="3" applyNumberFormat="1" applyFont="1" applyBorder="1" applyAlignment="1">
      <alignment horizontal="center" vertical="center" shrinkToFit="1"/>
    </xf>
    <xf numFmtId="176" fontId="5" fillId="0" borderId="8" xfId="3" applyNumberFormat="1" applyFont="1" applyBorder="1" applyAlignment="1">
      <alignment horizontal="center" vertical="center" shrinkToFit="1"/>
    </xf>
    <xf numFmtId="178" fontId="2" fillId="2" borderId="7" xfId="1" applyNumberFormat="1" applyFont="1" applyFill="1" applyBorder="1" applyAlignment="1">
      <alignment horizontal="right" vertical="center"/>
    </xf>
    <xf numFmtId="0" fontId="2" fillId="0" borderId="6" xfId="3" applyFont="1" applyBorder="1" applyAlignment="1">
      <alignment horizontal="right" vertical="center"/>
    </xf>
    <xf numFmtId="0" fontId="2" fillId="0" borderId="2" xfId="3" applyFont="1" applyBorder="1" applyAlignment="1">
      <alignment horizontal="right" vertical="center"/>
    </xf>
    <xf numFmtId="0" fontId="2" fillId="0" borderId="3" xfId="3" applyFont="1" applyBorder="1" applyAlignment="1">
      <alignment horizontal="right" vertical="center"/>
    </xf>
    <xf numFmtId="178" fontId="6" fillId="2" borderId="18" xfId="1" applyNumberFormat="1" applyFont="1" applyFill="1" applyBorder="1" applyAlignment="1">
      <alignment horizontal="right" vertical="center"/>
    </xf>
    <xf numFmtId="178" fontId="12" fillId="2" borderId="18" xfId="0" applyNumberFormat="1" applyFont="1" applyFill="1" applyBorder="1" applyAlignment="1">
      <alignment horizontal="right" vertical="center"/>
    </xf>
    <xf numFmtId="0" fontId="2" fillId="0" borderId="7" xfId="3" applyFont="1" applyBorder="1" applyAlignment="1">
      <alignment horizontal="left" vertical="center" indent="1"/>
    </xf>
    <xf numFmtId="0" fontId="2" fillId="0" borderId="2" xfId="3" applyFont="1" applyBorder="1" applyAlignment="1">
      <alignment horizontal="left" vertical="center" indent="1"/>
    </xf>
    <xf numFmtId="0" fontId="2" fillId="0" borderId="28" xfId="3" applyFont="1" applyBorder="1" applyAlignment="1">
      <alignment horizontal="left" vertical="center" indent="1"/>
    </xf>
    <xf numFmtId="178" fontId="2" fillId="2" borderId="48" xfId="1" applyNumberFormat="1" applyFont="1" applyFill="1" applyBorder="1" applyAlignment="1">
      <alignment horizontal="right" vertical="center"/>
    </xf>
    <xf numFmtId="178" fontId="2" fillId="2" borderId="51" xfId="1" applyNumberFormat="1" applyFont="1" applyFill="1" applyBorder="1" applyAlignment="1">
      <alignment horizontal="right" vertical="center"/>
    </xf>
    <xf numFmtId="178" fontId="2" fillId="2" borderId="54" xfId="1" applyNumberFormat="1" applyFont="1" applyFill="1" applyBorder="1" applyAlignment="1">
      <alignment horizontal="right" vertical="center"/>
    </xf>
    <xf numFmtId="0" fontId="2" fillId="0" borderId="48" xfId="3" applyFont="1" applyBorder="1" applyAlignment="1">
      <alignment horizontal="center" vertical="center"/>
    </xf>
    <xf numFmtId="0" fontId="2" fillId="0" borderId="49" xfId="3" applyFont="1" applyBorder="1" applyAlignment="1">
      <alignment horizontal="center" vertical="center"/>
    </xf>
    <xf numFmtId="38" fontId="2" fillId="0" borderId="9" xfId="1" applyFont="1" applyBorder="1" applyAlignment="1">
      <alignment horizontal="right" vertical="center"/>
    </xf>
    <xf numFmtId="0" fontId="2" fillId="0" borderId="9" xfId="3" applyFont="1" applyBorder="1" applyAlignment="1">
      <alignment horizontal="left" vertical="center" indent="1"/>
    </xf>
    <xf numFmtId="38" fontId="2" fillId="0" borderId="48" xfId="1" applyFont="1" applyBorder="1" applyAlignment="1">
      <alignment horizontal="right" vertical="center"/>
    </xf>
    <xf numFmtId="38" fontId="2" fillId="0" borderId="51" xfId="1" applyFont="1" applyBorder="1" applyAlignment="1">
      <alignment horizontal="right" vertical="center"/>
    </xf>
    <xf numFmtId="38" fontId="2" fillId="0" borderId="49" xfId="1" applyFont="1" applyBorder="1" applyAlignment="1">
      <alignment horizontal="right" vertical="center"/>
    </xf>
    <xf numFmtId="178" fontId="2" fillId="2" borderId="52" xfId="1" applyNumberFormat="1" applyFont="1" applyFill="1" applyBorder="1" applyAlignment="1">
      <alignment horizontal="right" vertical="center"/>
    </xf>
    <xf numFmtId="178" fontId="7" fillId="0" borderId="53" xfId="1" applyNumberFormat="1" applyFont="1" applyBorder="1" applyAlignment="1">
      <alignment horizontal="right" vertical="center"/>
    </xf>
    <xf numFmtId="178" fontId="7" fillId="0" borderId="51" xfId="1" applyNumberFormat="1" applyFont="1" applyBorder="1" applyAlignment="1">
      <alignment horizontal="right" vertical="center"/>
    </xf>
    <xf numFmtId="178" fontId="7" fillId="0" borderId="49" xfId="1" applyNumberFormat="1" applyFont="1" applyBorder="1" applyAlignment="1">
      <alignment horizontal="right" vertical="center"/>
    </xf>
    <xf numFmtId="0" fontId="9" fillId="0" borderId="0" xfId="3" applyFont="1" applyAlignment="1">
      <alignment horizontal="center" vertical="center"/>
    </xf>
    <xf numFmtId="0" fontId="2" fillId="0" borderId="0" xfId="3" applyFont="1" applyAlignment="1">
      <alignment horizontal="left" vertical="center"/>
    </xf>
    <xf numFmtId="0" fontId="2" fillId="0" borderId="17" xfId="3" applyFont="1" applyBorder="1" applyAlignment="1">
      <alignment horizontal="center" vertical="center"/>
    </xf>
    <xf numFmtId="178" fontId="6" fillId="0" borderId="18" xfId="1" applyNumberFormat="1" applyFont="1" applyBorder="1" applyAlignment="1">
      <alignment horizontal="right" vertical="center"/>
    </xf>
    <xf numFmtId="178" fontId="6" fillId="2" borderId="19" xfId="1" applyNumberFormat="1" applyFont="1" applyFill="1" applyBorder="1" applyAlignment="1">
      <alignment horizontal="right" vertical="center"/>
    </xf>
    <xf numFmtId="178" fontId="6" fillId="0" borderId="20" xfId="1" applyNumberFormat="1" applyFont="1" applyBorder="1" applyAlignment="1">
      <alignment horizontal="right" vertical="center"/>
    </xf>
    <xf numFmtId="178" fontId="6" fillId="2" borderId="21" xfId="1" applyNumberFormat="1" applyFont="1" applyFill="1" applyBorder="1" applyAlignment="1">
      <alignment horizontal="right" vertical="center"/>
    </xf>
    <xf numFmtId="0" fontId="6" fillId="0" borderId="22" xfId="3" applyFont="1" applyBorder="1" applyAlignment="1">
      <alignment horizontal="center" vertical="center"/>
    </xf>
    <xf numFmtId="0" fontId="6" fillId="0" borderId="18" xfId="3" applyFont="1" applyBorder="1" applyAlignment="1">
      <alignment horizontal="center" vertical="center"/>
    </xf>
    <xf numFmtId="0" fontId="6" fillId="0" borderId="19" xfId="3" applyFont="1" applyBorder="1" applyAlignment="1">
      <alignment horizontal="center" vertical="center"/>
    </xf>
    <xf numFmtId="0" fontId="6" fillId="0" borderId="23" xfId="3" applyFont="1" applyBorder="1" applyAlignment="1">
      <alignment horizontal="center" vertical="center"/>
    </xf>
    <xf numFmtId="0" fontId="6" fillId="0" borderId="24" xfId="3" applyFont="1" applyBorder="1" applyAlignment="1">
      <alignment horizontal="center" vertical="center"/>
    </xf>
    <xf numFmtId="0" fontId="9" fillId="0" borderId="0" xfId="3" applyFont="1" applyAlignment="1">
      <alignment horizontal="left" vertical="center"/>
    </xf>
    <xf numFmtId="5" fontId="2" fillId="0" borderId="0" xfId="3" applyNumberFormat="1" applyFont="1" applyAlignment="1">
      <alignment horizontal="left" vertical="center"/>
    </xf>
    <xf numFmtId="0" fontId="2" fillId="0" borderId="26" xfId="3" applyFont="1" applyBorder="1" applyAlignment="1">
      <alignment horizontal="distributed" vertical="center"/>
    </xf>
    <xf numFmtId="0" fontId="2" fillId="0" borderId="9" xfId="3" applyFont="1" applyBorder="1" applyAlignment="1">
      <alignment horizontal="distributed" vertical="center"/>
    </xf>
    <xf numFmtId="0" fontId="5" fillId="0" borderId="9" xfId="3" applyFont="1" applyBorder="1" applyAlignment="1">
      <alignment horizontal="left" vertical="center" indent="1"/>
    </xf>
    <xf numFmtId="0" fontId="2" fillId="0" borderId="3" xfId="3" applyFont="1" applyBorder="1" applyAlignment="1">
      <alignment horizontal="left" vertical="center" indent="1"/>
    </xf>
    <xf numFmtId="38" fontId="6" fillId="2" borderId="20" xfId="1" applyFont="1" applyFill="1" applyBorder="1" applyAlignment="1">
      <alignment horizontal="right" vertical="center"/>
    </xf>
    <xf numFmtId="38" fontId="6" fillId="2" borderId="18" xfId="1" applyFont="1" applyFill="1" applyBorder="1" applyAlignment="1">
      <alignment horizontal="right" vertical="center"/>
    </xf>
    <xf numFmtId="38" fontId="6" fillId="2" borderId="21" xfId="1" applyFont="1" applyFill="1" applyBorder="1" applyAlignment="1">
      <alignment horizontal="right" vertical="center"/>
    </xf>
    <xf numFmtId="0" fontId="6" fillId="0" borderId="1" xfId="3" applyFont="1" applyBorder="1" applyAlignment="1">
      <alignment horizontal="left" vertical="center"/>
    </xf>
    <xf numFmtId="0" fontId="2" fillId="0" borderId="31" xfId="3" applyFont="1" applyBorder="1" applyAlignment="1">
      <alignment horizontal="distributed" vertical="center"/>
    </xf>
    <xf numFmtId="0" fontId="2" fillId="0" borderId="32" xfId="3" applyFont="1" applyBorder="1" applyAlignment="1">
      <alignment horizontal="distributed" vertical="center"/>
    </xf>
    <xf numFmtId="0" fontId="5" fillId="0" borderId="32" xfId="3" applyFont="1" applyBorder="1" applyAlignment="1">
      <alignment horizontal="left" vertical="center" indent="1"/>
    </xf>
    <xf numFmtId="176" fontId="10" fillId="0" borderId="8" xfId="3" applyNumberFormat="1" applyFont="1" applyBorder="1" applyAlignment="1">
      <alignment horizontal="center" vertical="center" shrinkToFit="1"/>
    </xf>
    <xf numFmtId="176" fontId="10" fillId="0" borderId="10" xfId="3" applyNumberFormat="1" applyFont="1" applyBorder="1" applyAlignment="1">
      <alignment horizontal="center" vertical="center" shrinkToFit="1"/>
    </xf>
    <xf numFmtId="49" fontId="5" fillId="0" borderId="8" xfId="3" applyNumberFormat="1" applyFont="1" applyBorder="1" applyAlignment="1">
      <alignment horizontal="center" vertical="center"/>
    </xf>
    <xf numFmtId="176" fontId="5" fillId="0" borderId="8" xfId="3" applyNumberFormat="1" applyFont="1" applyBorder="1" applyAlignment="1">
      <alignment horizontal="center" vertical="center"/>
    </xf>
    <xf numFmtId="176" fontId="5" fillId="0" borderId="30" xfId="3" applyNumberFormat="1" applyFont="1" applyBorder="1" applyAlignment="1">
      <alignment horizontal="center" vertical="center"/>
    </xf>
    <xf numFmtId="178" fontId="2" fillId="0" borderId="27" xfId="3" applyNumberFormat="1" applyFont="1" applyBorder="1" applyAlignment="1">
      <alignment horizontal="right" vertical="center"/>
    </xf>
    <xf numFmtId="178" fontId="2" fillId="0" borderId="9" xfId="3" applyNumberFormat="1" applyFont="1" applyBorder="1" applyAlignment="1">
      <alignment horizontal="right" vertical="center"/>
    </xf>
    <xf numFmtId="0" fontId="2" fillId="0" borderId="27" xfId="3" applyFont="1" applyBorder="1" applyAlignment="1">
      <alignment horizontal="center" vertical="center"/>
    </xf>
    <xf numFmtId="0" fontId="2" fillId="0" borderId="15" xfId="3" applyFont="1" applyBorder="1" applyAlignment="1">
      <alignment horizontal="center" vertical="center"/>
    </xf>
    <xf numFmtId="38" fontId="2" fillId="0" borderId="15" xfId="1" applyFont="1" applyBorder="1" applyAlignment="1">
      <alignment horizontal="right" vertical="center"/>
    </xf>
    <xf numFmtId="0" fontId="2" fillId="0" borderId="15" xfId="3" applyFont="1" applyBorder="1" applyAlignment="1">
      <alignment horizontal="left" vertical="center" indent="1"/>
    </xf>
    <xf numFmtId="178" fontId="2" fillId="2" borderId="7" xfId="3" applyNumberFormat="1" applyFont="1" applyFill="1" applyBorder="1" applyAlignment="1">
      <alignment horizontal="right" vertical="center"/>
    </xf>
    <xf numFmtId="178" fontId="2" fillId="2" borderId="2" xfId="3" applyNumberFormat="1" applyFont="1" applyFill="1" applyBorder="1" applyAlignment="1">
      <alignment horizontal="right" vertical="center"/>
    </xf>
    <xf numFmtId="178" fontId="2" fillId="2" borderId="3" xfId="3" applyNumberFormat="1" applyFont="1" applyFill="1" applyBorder="1" applyAlignment="1">
      <alignment horizontal="right" vertical="center"/>
    </xf>
    <xf numFmtId="178" fontId="2" fillId="0" borderId="27" xfId="1" applyNumberFormat="1" applyFont="1" applyBorder="1" applyAlignment="1">
      <alignment horizontal="right" vertical="center"/>
    </xf>
    <xf numFmtId="178" fontId="2" fillId="0" borderId="9" xfId="1" applyNumberFormat="1" applyFont="1" applyBorder="1" applyAlignment="1">
      <alignment horizontal="right" vertical="center"/>
    </xf>
    <xf numFmtId="178" fontId="2" fillId="2" borderId="9" xfId="3" applyNumberFormat="1" applyFont="1" applyFill="1" applyBorder="1" applyAlignment="1">
      <alignment horizontal="right" vertical="center"/>
    </xf>
    <xf numFmtId="0" fontId="2" fillId="0" borderId="25" xfId="3" applyFont="1" applyBorder="1" applyAlignment="1">
      <alignment horizontal="center" vertical="center"/>
    </xf>
    <xf numFmtId="177" fontId="5" fillId="0" borderId="2" xfId="1" applyNumberFormat="1" applyFont="1" applyBorder="1" applyAlignment="1">
      <alignment horizontal="center" vertical="center"/>
    </xf>
    <xf numFmtId="38" fontId="6" fillId="2" borderId="55" xfId="1" applyFont="1" applyFill="1" applyBorder="1" applyAlignment="1">
      <alignment horizontal="right" vertical="center"/>
    </xf>
    <xf numFmtId="38" fontId="6" fillId="2" borderId="58" xfId="1" applyFont="1" applyFill="1" applyBorder="1" applyAlignment="1">
      <alignment horizontal="right" vertical="center" shrinkToFit="1"/>
    </xf>
    <xf numFmtId="38" fontId="6" fillId="2" borderId="59" xfId="1" applyFont="1" applyFill="1" applyBorder="1" applyAlignment="1">
      <alignment horizontal="right" vertical="center" shrinkToFit="1"/>
    </xf>
    <xf numFmtId="38" fontId="6" fillId="2" borderId="60" xfId="1" applyFont="1" applyFill="1" applyBorder="1" applyAlignment="1">
      <alignment horizontal="right" vertical="center" shrinkToFit="1"/>
    </xf>
    <xf numFmtId="180" fontId="6" fillId="2" borderId="18" xfId="1" applyNumberFormat="1" applyFont="1" applyFill="1" applyBorder="1" applyAlignment="1">
      <alignment horizontal="center" vertical="center"/>
    </xf>
    <xf numFmtId="180" fontId="6" fillId="2" borderId="57" xfId="1" applyNumberFormat="1" applyFont="1" applyFill="1" applyBorder="1" applyAlignment="1">
      <alignment horizontal="center" vertical="center"/>
    </xf>
    <xf numFmtId="38" fontId="2" fillId="2" borderId="65" xfId="1" applyFont="1" applyFill="1" applyBorder="1" applyAlignment="1">
      <alignment horizontal="right" vertical="center"/>
    </xf>
    <xf numFmtId="38" fontId="2" fillId="2" borderId="66" xfId="1" applyFont="1" applyFill="1" applyBorder="1" applyAlignment="1">
      <alignment horizontal="right" vertical="center"/>
    </xf>
    <xf numFmtId="38" fontId="2" fillId="2" borderId="68" xfId="1" applyFont="1" applyFill="1" applyBorder="1" applyAlignment="1">
      <alignment horizontal="right" vertical="center"/>
    </xf>
    <xf numFmtId="38" fontId="2" fillId="2" borderId="69" xfId="1" applyFont="1" applyFill="1" applyBorder="1" applyAlignment="1">
      <alignment horizontal="right" vertical="center"/>
    </xf>
    <xf numFmtId="38" fontId="2" fillId="2" borderId="67" xfId="1" applyFont="1" applyFill="1" applyBorder="1" applyAlignment="1">
      <alignment horizontal="right" vertical="center"/>
    </xf>
    <xf numFmtId="38" fontId="2" fillId="2" borderId="70" xfId="1" applyFont="1" applyFill="1" applyBorder="1" applyAlignment="1">
      <alignment horizontal="right" vertical="center"/>
    </xf>
    <xf numFmtId="0" fontId="2" fillId="0" borderId="64" xfId="3" applyFont="1" applyBorder="1" applyAlignment="1">
      <alignment horizontal="center" vertical="center"/>
    </xf>
    <xf numFmtId="0" fontId="2" fillId="0" borderId="65" xfId="3" applyFont="1" applyBorder="1" applyAlignment="1">
      <alignment horizontal="center" vertical="center"/>
    </xf>
    <xf numFmtId="0" fontId="2" fillId="0" borderId="65" xfId="3" applyFont="1" applyBorder="1" applyAlignment="1">
      <alignment horizontal="left" vertical="center" indent="1"/>
    </xf>
    <xf numFmtId="0" fontId="2" fillId="0" borderId="66" xfId="3" applyFont="1" applyBorder="1" applyAlignment="1">
      <alignment horizontal="center" vertical="center"/>
    </xf>
    <xf numFmtId="0" fontId="2" fillId="0" borderId="67" xfId="3" applyFont="1" applyBorder="1" applyAlignment="1">
      <alignment horizontal="center" vertical="center"/>
    </xf>
    <xf numFmtId="38" fontId="2" fillId="2" borderId="29" xfId="1" applyFont="1" applyFill="1" applyBorder="1" applyAlignment="1">
      <alignment horizontal="right" vertical="center"/>
    </xf>
    <xf numFmtId="38" fontId="2" fillId="2" borderId="39" xfId="1" applyFont="1" applyFill="1" applyBorder="1" applyAlignment="1">
      <alignment horizontal="right" vertical="center"/>
    </xf>
    <xf numFmtId="38" fontId="2" fillId="2" borderId="40" xfId="1" applyFont="1" applyFill="1" applyBorder="1" applyAlignment="1">
      <alignment horizontal="right" vertical="center"/>
    </xf>
    <xf numFmtId="38" fontId="2" fillId="2" borderId="35" xfId="1" applyFont="1" applyFill="1" applyBorder="1" applyAlignment="1">
      <alignment horizontal="right" vertical="center"/>
    </xf>
    <xf numFmtId="0" fontId="2" fillId="0" borderId="34" xfId="3" applyFont="1" applyBorder="1" applyAlignment="1">
      <alignment horizontal="center" vertical="center"/>
    </xf>
    <xf numFmtId="0" fontId="2" fillId="0" borderId="29" xfId="3" applyFont="1" applyBorder="1" applyAlignment="1">
      <alignment horizontal="left" vertical="center" indent="1"/>
    </xf>
    <xf numFmtId="0" fontId="2" fillId="0" borderId="39" xfId="3" applyFont="1" applyBorder="1" applyAlignment="1">
      <alignment horizontal="left" vertical="center" indent="1"/>
    </xf>
    <xf numFmtId="0" fontId="2" fillId="0" borderId="45" xfId="3" applyFont="1" applyBorder="1" applyAlignment="1">
      <alignment horizontal="left" vertical="center" indent="1"/>
    </xf>
    <xf numFmtId="38" fontId="2" fillId="2" borderId="63" xfId="1" applyFont="1" applyFill="1" applyBorder="1" applyAlignment="1">
      <alignment horizontal="right" vertical="center"/>
    </xf>
    <xf numFmtId="38" fontId="2" fillId="2" borderId="62" xfId="1" applyFont="1" applyFill="1" applyBorder="1" applyAlignment="1">
      <alignment horizontal="right" vertical="center"/>
    </xf>
    <xf numFmtId="0" fontId="2" fillId="0" borderId="38" xfId="3" applyFont="1" applyBorder="1" applyAlignment="1">
      <alignment horizontal="center" vertical="center"/>
    </xf>
    <xf numFmtId="0" fontId="2" fillId="0" borderId="13" xfId="3" applyFont="1" applyBorder="1" applyAlignment="1">
      <alignment horizontal="left" vertical="center" indent="1"/>
    </xf>
    <xf numFmtId="0" fontId="2" fillId="0" borderId="36" xfId="3" applyFont="1" applyBorder="1" applyAlignment="1">
      <alignment horizontal="left" vertical="center" indent="1"/>
    </xf>
    <xf numFmtId="0" fontId="2" fillId="0" borderId="62" xfId="3" applyFont="1" applyBorder="1" applyAlignment="1">
      <alignment horizontal="left" vertical="center" indent="1"/>
    </xf>
    <xf numFmtId="38" fontId="2" fillId="2" borderId="61" xfId="1" applyFont="1" applyFill="1" applyBorder="1" applyAlignment="1">
      <alignment horizontal="right" vertical="center"/>
    </xf>
    <xf numFmtId="38" fontId="2" fillId="2" borderId="45" xfId="1" applyFont="1" applyFill="1" applyBorder="1" applyAlignment="1">
      <alignment horizontal="right" vertical="center"/>
    </xf>
    <xf numFmtId="38" fontId="2" fillId="2" borderId="9" xfId="1" applyFont="1" applyFill="1" applyBorder="1" applyAlignment="1">
      <alignment horizontal="right" vertical="center"/>
    </xf>
    <xf numFmtId="38" fontId="2" fillId="2" borderId="25" xfId="1" applyFont="1" applyFill="1" applyBorder="1" applyAlignment="1">
      <alignment horizontal="right" vertical="center"/>
    </xf>
    <xf numFmtId="38" fontId="2" fillId="2" borderId="27" xfId="1" applyFont="1" applyFill="1" applyBorder="1" applyAlignment="1">
      <alignment horizontal="right" vertical="center"/>
    </xf>
    <xf numFmtId="0" fontId="6" fillId="0" borderId="42" xfId="3" applyFont="1" applyBorder="1" applyAlignment="1">
      <alignment horizontal="center" vertical="center"/>
    </xf>
    <xf numFmtId="0" fontId="6" fillId="0" borderId="43" xfId="3" applyFont="1" applyBorder="1" applyAlignment="1">
      <alignment horizontal="center" vertical="center"/>
    </xf>
    <xf numFmtId="0" fontId="6" fillId="0" borderId="4" xfId="3" applyFont="1" applyBorder="1" applyAlignment="1">
      <alignment horizontal="center" vertical="center"/>
    </xf>
    <xf numFmtId="38" fontId="6" fillId="0" borderId="11" xfId="1" applyFont="1" applyBorder="1" applyAlignment="1">
      <alignment horizontal="right" vertical="center"/>
    </xf>
    <xf numFmtId="38" fontId="6" fillId="0" borderId="43" xfId="1" applyFont="1" applyBorder="1" applyAlignment="1">
      <alignment horizontal="right" vertical="center"/>
    </xf>
    <xf numFmtId="0" fontId="2" fillId="0" borderId="11" xfId="3" applyFont="1" applyBorder="1" applyAlignment="1">
      <alignment horizontal="center" vertical="center"/>
    </xf>
    <xf numFmtId="0" fontId="2" fillId="0" borderId="43" xfId="3" applyFont="1" applyBorder="1" applyAlignment="1">
      <alignment horizontal="center" vertical="center"/>
    </xf>
    <xf numFmtId="0" fontId="2" fillId="0" borderId="4" xfId="3" applyFont="1" applyBorder="1" applyAlignment="1">
      <alignment horizontal="center" vertical="center"/>
    </xf>
    <xf numFmtId="6" fontId="2" fillId="0" borderId="2" xfId="2" applyFont="1" applyBorder="1" applyAlignment="1">
      <alignment horizontal="center" vertical="center"/>
    </xf>
    <xf numFmtId="0" fontId="2" fillId="0" borderId="34" xfId="3" applyFont="1" applyBorder="1" applyAlignment="1">
      <alignment horizontal="distributed" vertical="center"/>
    </xf>
    <xf numFmtId="0" fontId="2" fillId="0" borderId="15" xfId="3" applyFont="1" applyBorder="1" applyAlignment="1">
      <alignment horizontal="distributed" vertical="center"/>
    </xf>
    <xf numFmtId="0" fontId="4" fillId="0" borderId="0" xfId="3" applyFont="1" applyAlignment="1">
      <alignment horizontal="center" vertical="center"/>
    </xf>
    <xf numFmtId="0" fontId="4" fillId="0" borderId="1" xfId="3" applyFont="1" applyBorder="1" applyAlignment="1">
      <alignment horizontal="center" vertical="center"/>
    </xf>
    <xf numFmtId="176" fontId="2" fillId="0" borderId="0" xfId="3" applyNumberFormat="1" applyFont="1" applyAlignment="1">
      <alignment horizontal="right" vertical="center"/>
    </xf>
    <xf numFmtId="0" fontId="2" fillId="0" borderId="33" xfId="3" applyFont="1" applyBorder="1" applyAlignment="1">
      <alignment horizontal="left" vertical="center" wrapText="1" indent="1"/>
    </xf>
    <xf numFmtId="0" fontId="2" fillId="0" borderId="8" xfId="3" applyFont="1" applyBorder="1" applyAlignment="1">
      <alignment horizontal="left" vertical="center" wrapText="1" indent="1"/>
    </xf>
    <xf numFmtId="0" fontId="2" fillId="0" borderId="10" xfId="3" applyFont="1" applyBorder="1" applyAlignment="1">
      <alignment horizontal="left" vertical="center" wrapText="1" indent="1"/>
    </xf>
    <xf numFmtId="0" fontId="2" fillId="0" borderId="7" xfId="3" applyFont="1" applyBorder="1" applyAlignment="1">
      <alignment horizontal="left" vertical="center" wrapText="1" indent="1"/>
    </xf>
    <xf numFmtId="0" fontId="2" fillId="0" borderId="2" xfId="3" applyFont="1" applyBorder="1" applyAlignment="1">
      <alignment horizontal="left" vertical="center" wrapText="1" indent="1"/>
    </xf>
    <xf numFmtId="0" fontId="2" fillId="0" borderId="28" xfId="3" applyFont="1" applyBorder="1" applyAlignment="1">
      <alignment horizontal="left" vertical="center" wrapText="1" indent="1"/>
    </xf>
    <xf numFmtId="176" fontId="5" fillId="0" borderId="10" xfId="3" applyNumberFormat="1" applyFont="1" applyBorder="1" applyAlignment="1">
      <alignment horizontal="center" vertical="center" shrinkToFit="1"/>
    </xf>
    <xf numFmtId="0" fontId="13" fillId="0" borderId="0" xfId="3" applyFont="1" applyAlignment="1">
      <alignment vertical="center"/>
    </xf>
    <xf numFmtId="0" fontId="14" fillId="0" borderId="0" xfId="3" applyFont="1" applyAlignment="1">
      <alignment vertical="center"/>
    </xf>
    <xf numFmtId="0" fontId="14" fillId="0" borderId="0" xfId="3" applyFont="1" applyAlignment="1">
      <alignment horizontal="center" vertical="center"/>
    </xf>
    <xf numFmtId="0" fontId="14" fillId="0" borderId="1" xfId="3" applyFont="1" applyBorder="1" applyAlignment="1">
      <alignment vertical="center"/>
    </xf>
    <xf numFmtId="0" fontId="14" fillId="0" borderId="1" xfId="3" applyFont="1" applyBorder="1" applyAlignment="1">
      <alignment horizontal="center" vertical="center"/>
    </xf>
    <xf numFmtId="176" fontId="13" fillId="0" borderId="0" xfId="3" applyNumberFormat="1" applyFont="1" applyAlignment="1">
      <alignment horizontal="right" vertical="center"/>
    </xf>
    <xf numFmtId="0" fontId="13" fillId="0" borderId="31" xfId="3" applyFont="1" applyBorder="1" applyAlignment="1">
      <alignment horizontal="distributed" vertical="center"/>
    </xf>
    <xf numFmtId="0" fontId="13" fillId="0" borderId="32" xfId="3" applyFont="1" applyBorder="1" applyAlignment="1">
      <alignment horizontal="distributed" vertical="center"/>
    </xf>
    <xf numFmtId="0" fontId="13" fillId="0" borderId="33" xfId="3" applyFont="1" applyBorder="1" applyAlignment="1">
      <alignment horizontal="left" vertical="center" indent="1" shrinkToFit="1"/>
    </xf>
    <xf numFmtId="0" fontId="13" fillId="0" borderId="8" xfId="3" applyFont="1" applyBorder="1" applyAlignment="1">
      <alignment horizontal="left" vertical="center" indent="1" shrinkToFit="1"/>
    </xf>
    <xf numFmtId="0" fontId="13" fillId="0" borderId="10" xfId="3" applyFont="1" applyBorder="1" applyAlignment="1">
      <alignment horizontal="left" vertical="center" indent="1" shrinkToFit="1"/>
    </xf>
    <xf numFmtId="176" fontId="15" fillId="0" borderId="33" xfId="3" applyNumberFormat="1" applyFont="1" applyBorder="1" applyAlignment="1">
      <alignment horizontal="center" vertical="center" shrinkToFit="1"/>
    </xf>
    <xf numFmtId="176" fontId="15" fillId="0" borderId="8" xfId="3" applyNumberFormat="1" applyFont="1" applyBorder="1" applyAlignment="1">
      <alignment horizontal="center" vertical="center" shrinkToFit="1"/>
    </xf>
    <xf numFmtId="0" fontId="15" fillId="0" borderId="8" xfId="3" applyFont="1" applyBorder="1" applyAlignment="1">
      <alignment vertical="center"/>
    </xf>
    <xf numFmtId="176" fontId="15" fillId="0" borderId="10" xfId="3" applyNumberFormat="1" applyFont="1" applyBorder="1" applyAlignment="1">
      <alignment horizontal="center" vertical="center" shrinkToFit="1"/>
    </xf>
    <xf numFmtId="49" fontId="15" fillId="0" borderId="8" xfId="3" applyNumberFormat="1" applyFont="1" applyBorder="1" applyAlignment="1">
      <alignment horizontal="center" vertical="center"/>
    </xf>
    <xf numFmtId="176" fontId="15" fillId="0" borderId="8" xfId="3" applyNumberFormat="1" applyFont="1" applyBorder="1" applyAlignment="1">
      <alignment horizontal="center" vertical="center"/>
    </xf>
    <xf numFmtId="176" fontId="15" fillId="0" borderId="30" xfId="3" applyNumberFormat="1" applyFont="1" applyBorder="1" applyAlignment="1">
      <alignment horizontal="center" vertical="center"/>
    </xf>
    <xf numFmtId="0" fontId="13" fillId="0" borderId="26" xfId="3" applyFont="1" applyBorder="1" applyAlignment="1">
      <alignment horizontal="distributed" vertical="center"/>
    </xf>
    <xf numFmtId="0" fontId="13" fillId="0" borderId="9" xfId="3" applyFont="1" applyBorder="1" applyAlignment="1">
      <alignment horizontal="distributed" vertical="center"/>
    </xf>
    <xf numFmtId="0" fontId="13" fillId="0" borderId="7" xfId="3" applyFont="1" applyBorder="1" applyAlignment="1">
      <alignment horizontal="left" vertical="center" indent="1" shrinkToFit="1"/>
    </xf>
    <xf numFmtId="0" fontId="13" fillId="0" borderId="2" xfId="3" applyFont="1" applyBorder="1" applyAlignment="1">
      <alignment horizontal="left" vertical="center" indent="1" shrinkToFit="1"/>
    </xf>
    <xf numFmtId="0" fontId="13" fillId="0" borderId="28" xfId="3" applyFont="1" applyBorder="1" applyAlignment="1">
      <alignment horizontal="left" vertical="center" indent="1" shrinkToFit="1"/>
    </xf>
    <xf numFmtId="0" fontId="13" fillId="0" borderId="7" xfId="3" applyFont="1" applyBorder="1" applyAlignment="1">
      <alignment horizontal="left" vertical="center" indent="1"/>
    </xf>
    <xf numFmtId="0" fontId="13" fillId="0" borderId="2" xfId="3" applyFont="1" applyBorder="1" applyAlignment="1">
      <alignment horizontal="left" vertical="center" indent="1"/>
    </xf>
    <xf numFmtId="0" fontId="13" fillId="0" borderId="3" xfId="3" applyFont="1" applyBorder="1" applyAlignment="1">
      <alignment horizontal="left" vertical="center" indent="1"/>
    </xf>
    <xf numFmtId="0" fontId="13" fillId="0" borderId="9" xfId="3" applyFont="1" applyBorder="1" applyAlignment="1">
      <alignment horizontal="left" vertical="center" indent="1" shrinkToFit="1"/>
    </xf>
    <xf numFmtId="0" fontId="13" fillId="0" borderId="7" xfId="3" applyFont="1" applyBorder="1" applyAlignment="1">
      <alignment horizontal="center" vertical="center"/>
    </xf>
    <xf numFmtId="0" fontId="13" fillId="0" borderId="2" xfId="3" applyFont="1" applyBorder="1" applyAlignment="1">
      <alignment horizontal="center" vertical="center"/>
    </xf>
    <xf numFmtId="0" fontId="13" fillId="0" borderId="2" xfId="3" applyFont="1" applyBorder="1" applyAlignment="1">
      <alignment vertical="center"/>
    </xf>
    <xf numFmtId="0" fontId="13" fillId="0" borderId="2" xfId="3" applyFont="1" applyBorder="1" applyAlignment="1">
      <alignment horizontal="center" vertical="center" shrinkToFit="1"/>
    </xf>
    <xf numFmtId="0" fontId="13" fillId="0" borderId="3" xfId="3" applyFont="1" applyBorder="1" applyAlignment="1">
      <alignment vertical="center"/>
    </xf>
    <xf numFmtId="177" fontId="13" fillId="0" borderId="7" xfId="3" applyNumberFormat="1" applyFont="1" applyBorder="1" applyAlignment="1">
      <alignment horizontal="center" vertical="center"/>
    </xf>
    <xf numFmtId="177" fontId="13" fillId="0" borderId="2" xfId="3" applyNumberFormat="1" applyFont="1" applyBorder="1" applyAlignment="1">
      <alignment horizontal="center" vertical="center"/>
    </xf>
    <xf numFmtId="0" fontId="13" fillId="0" borderId="2" xfId="3" applyFont="1" applyBorder="1" applyAlignment="1">
      <alignment horizontal="center" vertical="center"/>
    </xf>
    <xf numFmtId="179" fontId="13" fillId="0" borderId="2" xfId="3" applyNumberFormat="1" applyFont="1" applyBorder="1" applyAlignment="1">
      <alignment horizontal="center" vertical="center"/>
    </xf>
    <xf numFmtId="0" fontId="13" fillId="0" borderId="3" xfId="3" applyFont="1" applyBorder="1" applyAlignment="1">
      <alignment horizontal="center" vertical="center"/>
    </xf>
    <xf numFmtId="0" fontId="13" fillId="0" borderId="34" xfId="3" applyFont="1" applyBorder="1" applyAlignment="1">
      <alignment horizontal="distributed" vertical="center"/>
    </xf>
    <xf numFmtId="0" fontId="13" fillId="0" borderId="15" xfId="3" applyFont="1" applyBorder="1" applyAlignment="1">
      <alignment horizontal="distributed" vertical="center"/>
    </xf>
    <xf numFmtId="0" fontId="13" fillId="0" borderId="15" xfId="3" applyFont="1" applyBorder="1" applyAlignment="1">
      <alignment horizontal="left" vertical="center" indent="1" shrinkToFit="1"/>
    </xf>
    <xf numFmtId="177" fontId="15" fillId="0" borderId="29" xfId="1" applyNumberFormat="1" applyFont="1" applyBorder="1" applyAlignment="1">
      <alignment horizontal="center" vertical="center"/>
    </xf>
    <xf numFmtId="177" fontId="15" fillId="0" borderId="39" xfId="1" applyNumberFormat="1" applyFont="1" applyBorder="1" applyAlignment="1">
      <alignment horizontal="center" vertical="center"/>
    </xf>
    <xf numFmtId="0" fontId="15" fillId="0" borderId="2" xfId="3" applyFont="1" applyBorder="1" applyAlignment="1">
      <alignment horizontal="center" vertical="center"/>
    </xf>
    <xf numFmtId="177" fontId="15" fillId="0" borderId="2" xfId="1" applyNumberFormat="1" applyFont="1" applyBorder="1" applyAlignment="1">
      <alignment vertical="center"/>
    </xf>
    <xf numFmtId="177" fontId="15" fillId="0" borderId="2" xfId="1" applyNumberFormat="1" applyFont="1" applyBorder="1" applyAlignment="1">
      <alignment horizontal="center" vertical="center"/>
    </xf>
    <xf numFmtId="0" fontId="15" fillId="0" borderId="3" xfId="3" applyFont="1" applyBorder="1" applyAlignment="1">
      <alignment horizontal="center" vertical="center"/>
    </xf>
    <xf numFmtId="0" fontId="16" fillId="0" borderId="42" xfId="3" applyFont="1" applyBorder="1" applyAlignment="1">
      <alignment horizontal="center" vertical="center"/>
    </xf>
    <xf numFmtId="0" fontId="16" fillId="0" borderId="43" xfId="3" applyFont="1" applyBorder="1" applyAlignment="1">
      <alignment horizontal="center" vertical="center"/>
    </xf>
    <xf numFmtId="0" fontId="16" fillId="0" borderId="4" xfId="3" applyFont="1" applyBorder="1" applyAlignment="1">
      <alignment horizontal="center" vertical="center"/>
    </xf>
    <xf numFmtId="38" fontId="16" fillId="0" borderId="11" xfId="1" applyFont="1" applyBorder="1" applyAlignment="1">
      <alignment horizontal="right" vertical="center"/>
    </xf>
    <xf numFmtId="38" fontId="16" fillId="0" borderId="43" xfId="1" applyFont="1" applyBorder="1" applyAlignment="1">
      <alignment horizontal="right" vertical="center"/>
    </xf>
    <xf numFmtId="0" fontId="13" fillId="0" borderId="4" xfId="3" applyFont="1" applyBorder="1" applyAlignment="1">
      <alignment vertical="center"/>
    </xf>
    <xf numFmtId="0" fontId="13" fillId="0" borderId="11" xfId="3" applyFont="1" applyBorder="1" applyAlignment="1">
      <alignment horizontal="center" vertical="center"/>
    </xf>
    <xf numFmtId="0" fontId="13" fillId="0" borderId="43" xfId="3" applyFont="1" applyBorder="1" applyAlignment="1">
      <alignment horizontal="center" vertical="center"/>
    </xf>
    <xf numFmtId="0" fontId="13" fillId="0" borderId="4" xfId="3" applyFont="1" applyBorder="1" applyAlignment="1">
      <alignment horizontal="center" vertical="center"/>
    </xf>
    <xf numFmtId="0" fontId="13" fillId="0" borderId="5" xfId="3" applyFont="1" applyBorder="1" applyAlignment="1">
      <alignment vertical="center"/>
    </xf>
    <xf numFmtId="0" fontId="13" fillId="0" borderId="6" xfId="3" applyFont="1" applyBorder="1" applyAlignment="1">
      <alignment vertical="center"/>
    </xf>
    <xf numFmtId="6" fontId="13" fillId="0" borderId="2" xfId="2" applyFont="1" applyBorder="1" applyAlignment="1">
      <alignment horizontal="center" vertical="center"/>
    </xf>
    <xf numFmtId="0" fontId="13" fillId="0" borderId="7" xfId="3" applyFont="1" applyBorder="1" applyAlignment="1">
      <alignment vertical="center"/>
    </xf>
    <xf numFmtId="0" fontId="13" fillId="0" borderId="38" xfId="3" applyFont="1" applyBorder="1" applyAlignment="1">
      <alignment horizontal="center" vertical="center"/>
    </xf>
    <xf numFmtId="0" fontId="13" fillId="0" borderId="12" xfId="3" applyFont="1" applyBorder="1" applyAlignment="1">
      <alignment horizontal="center" vertical="center"/>
    </xf>
    <xf numFmtId="0" fontId="13" fillId="0" borderId="12" xfId="3" applyFont="1" applyBorder="1" applyAlignment="1">
      <alignment horizontal="center" vertical="center" shrinkToFit="1"/>
    </xf>
    <xf numFmtId="0" fontId="13" fillId="0" borderId="9" xfId="3" applyFont="1" applyBorder="1" applyAlignment="1">
      <alignment horizontal="center" vertical="center" shrinkToFit="1"/>
    </xf>
    <xf numFmtId="0" fontId="13" fillId="0" borderId="7" xfId="3" applyFont="1" applyBorder="1" applyAlignment="1">
      <alignment horizontal="center" vertical="center" shrinkToFit="1"/>
    </xf>
    <xf numFmtId="0" fontId="13" fillId="0" borderId="27" xfId="3" applyFont="1" applyBorder="1" applyAlignment="1">
      <alignment horizontal="center" vertical="center" shrinkToFit="1"/>
    </xf>
    <xf numFmtId="0" fontId="13" fillId="0" borderId="25" xfId="3" applyFont="1" applyBorder="1" applyAlignment="1">
      <alignment horizontal="center" vertical="center" shrinkToFit="1"/>
    </xf>
    <xf numFmtId="0" fontId="13" fillId="0" borderId="26" xfId="3" applyFont="1" applyBorder="1" applyAlignment="1">
      <alignment horizontal="center" vertical="center"/>
    </xf>
    <xf numFmtId="0" fontId="13" fillId="0" borderId="9" xfId="3" applyFont="1" applyBorder="1" applyAlignment="1">
      <alignment horizontal="center" vertical="center"/>
    </xf>
    <xf numFmtId="0" fontId="13" fillId="0" borderId="28" xfId="3" applyFont="1" applyBorder="1" applyAlignment="1">
      <alignment horizontal="left" vertical="center" indent="1"/>
    </xf>
    <xf numFmtId="38" fontId="13" fillId="2" borderId="9" xfId="1" applyFont="1" applyFill="1" applyBorder="1" applyAlignment="1">
      <alignment horizontal="right" vertical="center"/>
    </xf>
    <xf numFmtId="38" fontId="13" fillId="2" borderId="7" xfId="1" applyFont="1" applyFill="1" applyBorder="1" applyAlignment="1">
      <alignment horizontal="right" vertical="center"/>
    </xf>
    <xf numFmtId="38" fontId="13" fillId="2" borderId="27" xfId="1" applyFont="1" applyFill="1" applyBorder="1" applyAlignment="1">
      <alignment horizontal="right" vertical="center"/>
    </xf>
    <xf numFmtId="38" fontId="13" fillId="2" borderId="25" xfId="1" applyFont="1" applyFill="1" applyBorder="1" applyAlignment="1">
      <alignment horizontal="right" vertical="center"/>
    </xf>
    <xf numFmtId="38" fontId="13" fillId="2" borderId="2" xfId="1" applyFont="1" applyFill="1" applyBorder="1" applyAlignment="1">
      <alignment horizontal="right" vertical="center"/>
    </xf>
    <xf numFmtId="38" fontId="13" fillId="2" borderId="41" xfId="1" applyFont="1" applyFill="1" applyBorder="1" applyAlignment="1">
      <alignment horizontal="right" vertical="center"/>
    </xf>
    <xf numFmtId="38" fontId="13" fillId="2" borderId="56" xfId="1" applyFont="1" applyFill="1" applyBorder="1" applyAlignment="1">
      <alignment horizontal="right" vertical="center"/>
    </xf>
    <xf numFmtId="38" fontId="13" fillId="2" borderId="28" xfId="1" applyFont="1" applyFill="1" applyBorder="1" applyAlignment="1">
      <alignment horizontal="right" vertical="center"/>
    </xf>
    <xf numFmtId="0" fontId="13" fillId="0" borderId="34" xfId="3" applyFont="1" applyBorder="1" applyAlignment="1">
      <alignment horizontal="center" vertical="center"/>
    </xf>
    <xf numFmtId="0" fontId="13" fillId="0" borderId="15" xfId="3" applyFont="1" applyBorder="1" applyAlignment="1">
      <alignment horizontal="center" vertical="center"/>
    </xf>
    <xf numFmtId="0" fontId="13" fillId="0" borderId="29" xfId="3" applyFont="1" applyBorder="1" applyAlignment="1">
      <alignment horizontal="left" vertical="center" indent="1"/>
    </xf>
    <xf numFmtId="0" fontId="13" fillId="0" borderId="39" xfId="3" applyFont="1" applyBorder="1" applyAlignment="1">
      <alignment horizontal="left" vertical="center" indent="1"/>
    </xf>
    <xf numFmtId="0" fontId="13" fillId="0" borderId="45" xfId="3" applyFont="1" applyBorder="1" applyAlignment="1">
      <alignment horizontal="left" vertical="center" indent="1"/>
    </xf>
    <xf numFmtId="38" fontId="13" fillId="2" borderId="15" xfId="1" applyFont="1" applyFill="1" applyBorder="1" applyAlignment="1">
      <alignment horizontal="right" vertical="center"/>
    </xf>
    <xf numFmtId="38" fontId="13" fillId="2" borderId="29" xfId="1" applyFont="1" applyFill="1" applyBorder="1" applyAlignment="1">
      <alignment horizontal="right" vertical="center"/>
    </xf>
    <xf numFmtId="38" fontId="13" fillId="2" borderId="39" xfId="1" applyFont="1" applyFill="1" applyBorder="1" applyAlignment="1">
      <alignment horizontal="right" vertical="center"/>
    </xf>
    <xf numFmtId="38" fontId="13" fillId="2" borderId="40" xfId="1" applyFont="1" applyFill="1" applyBorder="1" applyAlignment="1">
      <alignment horizontal="right" vertical="center"/>
    </xf>
    <xf numFmtId="38" fontId="13" fillId="2" borderId="61" xfId="1" applyFont="1" applyFill="1" applyBorder="1" applyAlignment="1">
      <alignment horizontal="right" vertical="center"/>
    </xf>
    <xf numFmtId="38" fontId="13" fillId="2" borderId="45" xfId="1" applyFont="1" applyFill="1" applyBorder="1" applyAlignment="1">
      <alignment horizontal="right" vertical="center"/>
    </xf>
    <xf numFmtId="38" fontId="13" fillId="2" borderId="16" xfId="1" applyFont="1" applyFill="1" applyBorder="1" applyAlignment="1">
      <alignment horizontal="right" vertical="center"/>
    </xf>
    <xf numFmtId="0" fontId="13" fillId="0" borderId="13" xfId="3" applyFont="1" applyBorder="1" applyAlignment="1">
      <alignment horizontal="left" vertical="center" indent="1"/>
    </xf>
    <xf numFmtId="0" fontId="13" fillId="0" borderId="36" xfId="3" applyFont="1" applyBorder="1" applyAlignment="1">
      <alignment horizontal="left" vertical="center" indent="1"/>
    </xf>
    <xf numFmtId="0" fontId="13" fillId="0" borderId="62" xfId="3" applyFont="1" applyBorder="1" applyAlignment="1">
      <alignment horizontal="left" vertical="center" indent="1"/>
    </xf>
    <xf numFmtId="38" fontId="13" fillId="2" borderId="12" xfId="1" applyFont="1" applyFill="1" applyBorder="1" applyAlignment="1">
      <alignment horizontal="right" vertical="center"/>
    </xf>
    <xf numFmtId="38" fontId="13" fillId="2" borderId="13" xfId="1" applyFont="1" applyFill="1" applyBorder="1" applyAlignment="1">
      <alignment horizontal="right" vertical="center"/>
    </xf>
    <xf numFmtId="38" fontId="13" fillId="2" borderId="36" xfId="1" applyFont="1" applyFill="1" applyBorder="1" applyAlignment="1">
      <alignment horizontal="right" vertical="center"/>
    </xf>
    <xf numFmtId="38" fontId="13" fillId="2" borderId="37" xfId="1" applyFont="1" applyFill="1" applyBorder="1" applyAlignment="1">
      <alignment horizontal="right" vertical="center"/>
    </xf>
    <xf numFmtId="38" fontId="13" fillId="2" borderId="63" xfId="1" applyFont="1" applyFill="1" applyBorder="1" applyAlignment="1">
      <alignment horizontal="right" vertical="center"/>
    </xf>
    <xf numFmtId="38" fontId="13" fillId="2" borderId="62" xfId="1" applyFont="1" applyFill="1" applyBorder="1" applyAlignment="1">
      <alignment horizontal="right" vertical="center"/>
    </xf>
    <xf numFmtId="38" fontId="13" fillId="2" borderId="14" xfId="1" applyFont="1" applyFill="1" applyBorder="1" applyAlignment="1">
      <alignment horizontal="right" vertical="center"/>
    </xf>
    <xf numFmtId="0" fontId="13" fillId="0" borderId="12" xfId="3" applyFont="1" applyBorder="1" applyAlignment="1">
      <alignment horizontal="left" vertical="center" indent="1"/>
    </xf>
    <xf numFmtId="38" fontId="13" fillId="2" borderId="7" xfId="3" applyNumberFormat="1" applyFont="1" applyFill="1" applyBorder="1" applyAlignment="1">
      <alignment horizontal="right" vertical="center"/>
    </xf>
    <xf numFmtId="0" fontId="13" fillId="2" borderId="2" xfId="3" applyFont="1" applyFill="1" applyBorder="1" applyAlignment="1">
      <alignment horizontal="right" vertical="center"/>
    </xf>
    <xf numFmtId="0" fontId="13" fillId="2" borderId="28" xfId="3" applyFont="1" applyFill="1" applyBorder="1" applyAlignment="1">
      <alignment horizontal="right" vertical="center"/>
    </xf>
    <xf numFmtId="38" fontId="13" fillId="2" borderId="35" xfId="1" applyFont="1" applyFill="1" applyBorder="1" applyAlignment="1">
      <alignment horizontal="right" vertical="center"/>
    </xf>
    <xf numFmtId="0" fontId="13" fillId="0" borderId="64" xfId="3" applyFont="1" applyBorder="1" applyAlignment="1">
      <alignment horizontal="center" vertical="center"/>
    </xf>
    <xf numFmtId="0" fontId="13" fillId="0" borderId="65" xfId="3" applyFont="1" applyBorder="1" applyAlignment="1">
      <alignment horizontal="center" vertical="center"/>
    </xf>
    <xf numFmtId="0" fontId="13" fillId="0" borderId="65" xfId="3" applyFont="1" applyBorder="1" applyAlignment="1">
      <alignment horizontal="left" vertical="center" indent="1"/>
    </xf>
    <xf numFmtId="0" fontId="13" fillId="0" borderId="66" xfId="3" applyFont="1" applyBorder="1" applyAlignment="1">
      <alignment horizontal="center" vertical="center"/>
    </xf>
    <xf numFmtId="0" fontId="13" fillId="0" borderId="67" xfId="3" applyFont="1" applyBorder="1" applyAlignment="1">
      <alignment horizontal="center" vertical="center"/>
    </xf>
    <xf numFmtId="38" fontId="13" fillId="2" borderId="65" xfId="1" applyFont="1" applyFill="1" applyBorder="1" applyAlignment="1">
      <alignment horizontal="right" vertical="center"/>
    </xf>
    <xf numFmtId="38" fontId="13" fillId="2" borderId="66" xfId="1" applyFont="1" applyFill="1" applyBorder="1" applyAlignment="1">
      <alignment horizontal="right" vertical="center"/>
    </xf>
    <xf numFmtId="38" fontId="13" fillId="2" borderId="68" xfId="1" applyFont="1" applyFill="1" applyBorder="1" applyAlignment="1">
      <alignment horizontal="right" vertical="center"/>
    </xf>
    <xf numFmtId="38" fontId="13" fillId="2" borderId="69" xfId="1" applyFont="1" applyFill="1" applyBorder="1" applyAlignment="1">
      <alignment horizontal="right" vertical="center"/>
    </xf>
    <xf numFmtId="38" fontId="13" fillId="2" borderId="67" xfId="1" applyFont="1" applyFill="1" applyBorder="1" applyAlignment="1">
      <alignment horizontal="right" vertical="center"/>
    </xf>
    <xf numFmtId="38" fontId="13" fillId="2" borderId="70" xfId="1" applyFont="1" applyFill="1" applyBorder="1" applyAlignment="1">
      <alignment horizontal="right" vertical="center"/>
    </xf>
    <xf numFmtId="0" fontId="16" fillId="0" borderId="22" xfId="3" applyFont="1" applyBorder="1" applyAlignment="1">
      <alignment horizontal="center" vertical="center"/>
    </xf>
    <xf numFmtId="0" fontId="16" fillId="0" borderId="18" xfId="3" applyFont="1" applyBorder="1" applyAlignment="1">
      <alignment horizontal="center" vertical="center"/>
    </xf>
    <xf numFmtId="0" fontId="16" fillId="0" borderId="19" xfId="3" applyFont="1" applyBorder="1" applyAlignment="1">
      <alignment horizontal="center" vertical="center"/>
    </xf>
    <xf numFmtId="0" fontId="16" fillId="0" borderId="23" xfId="3" applyFont="1" applyBorder="1" applyAlignment="1">
      <alignment horizontal="center" vertical="center"/>
    </xf>
    <xf numFmtId="0" fontId="16" fillId="0" borderId="24" xfId="3" applyFont="1" applyBorder="1" applyAlignment="1">
      <alignment horizontal="center" vertical="center"/>
    </xf>
    <xf numFmtId="38" fontId="16" fillId="2" borderId="55" xfId="1" applyFont="1" applyFill="1" applyBorder="1" applyAlignment="1">
      <alignment horizontal="right" vertical="center"/>
    </xf>
    <xf numFmtId="38" fontId="16" fillId="2" borderId="58" xfId="1" applyFont="1" applyFill="1" applyBorder="1" applyAlignment="1">
      <alignment horizontal="right" vertical="center" shrinkToFit="1"/>
    </xf>
    <xf numFmtId="38" fontId="16" fillId="2" borderId="59" xfId="1" applyFont="1" applyFill="1" applyBorder="1" applyAlignment="1">
      <alignment horizontal="right" vertical="center" shrinkToFit="1"/>
    </xf>
    <xf numFmtId="38" fontId="16" fillId="2" borderId="60" xfId="1" applyFont="1" applyFill="1" applyBorder="1" applyAlignment="1">
      <alignment horizontal="right" vertical="center" shrinkToFit="1"/>
    </xf>
    <xf numFmtId="38" fontId="16" fillId="2" borderId="20" xfId="1" applyFont="1" applyFill="1" applyBorder="1" applyAlignment="1">
      <alignment horizontal="right" vertical="center"/>
    </xf>
    <xf numFmtId="38" fontId="16" fillId="2" borderId="18" xfId="1" applyFont="1" applyFill="1" applyBorder="1" applyAlignment="1">
      <alignment horizontal="right" vertical="center"/>
    </xf>
    <xf numFmtId="38" fontId="16" fillId="2" borderId="21" xfId="1" applyFont="1" applyFill="1" applyBorder="1" applyAlignment="1">
      <alignment horizontal="right" vertical="center"/>
    </xf>
    <xf numFmtId="0" fontId="16" fillId="0" borderId="0" xfId="3" applyFont="1" applyAlignment="1">
      <alignment horizontal="center" vertical="center"/>
    </xf>
    <xf numFmtId="38" fontId="16" fillId="0" borderId="0" xfId="1" applyFont="1" applyBorder="1" applyAlignment="1">
      <alignment horizontal="right" vertical="center"/>
    </xf>
    <xf numFmtId="178" fontId="16" fillId="2" borderId="18" xfId="1" applyNumberFormat="1" applyFont="1" applyFill="1" applyBorder="1" applyAlignment="1">
      <alignment horizontal="right" vertical="center"/>
    </xf>
    <xf numFmtId="178" fontId="16" fillId="2" borderId="18" xfId="0" applyNumberFormat="1" applyFont="1" applyFill="1" applyBorder="1" applyAlignment="1">
      <alignment horizontal="right" vertical="center"/>
    </xf>
    <xf numFmtId="180" fontId="16" fillId="2" borderId="18" xfId="1" applyNumberFormat="1" applyFont="1" applyFill="1" applyBorder="1" applyAlignment="1">
      <alignment horizontal="center" vertical="center"/>
    </xf>
    <xf numFmtId="180" fontId="16" fillId="2" borderId="57" xfId="1" applyNumberFormat="1" applyFont="1" applyFill="1" applyBorder="1" applyAlignment="1">
      <alignment horizontal="center" vertical="center"/>
    </xf>
    <xf numFmtId="0" fontId="16" fillId="0" borderId="1" xfId="3" applyFont="1" applyBorder="1" applyAlignment="1">
      <alignment horizontal="left" vertical="center"/>
    </xf>
    <xf numFmtId="0" fontId="15" fillId="0" borderId="32" xfId="3" applyFont="1" applyBorder="1" applyAlignment="1">
      <alignment horizontal="left" vertical="center" indent="1"/>
    </xf>
    <xf numFmtId="176" fontId="17" fillId="0" borderId="8" xfId="3" applyNumberFormat="1" applyFont="1" applyBorder="1" applyAlignment="1">
      <alignment horizontal="center" vertical="center" shrinkToFit="1"/>
    </xf>
    <xf numFmtId="176" fontId="17" fillId="0" borderId="10" xfId="3" applyNumberFormat="1" applyFont="1" applyBorder="1" applyAlignment="1">
      <alignment horizontal="center" vertical="center" shrinkToFit="1"/>
    </xf>
    <xf numFmtId="0" fontId="15" fillId="0" borderId="9" xfId="3" applyFont="1" applyBorder="1" applyAlignment="1">
      <alignment horizontal="left" vertical="center" indent="1"/>
    </xf>
    <xf numFmtId="0" fontId="13" fillId="0" borderId="6" xfId="3" applyFont="1" applyBorder="1" applyAlignment="1">
      <alignment horizontal="right" vertical="center"/>
    </xf>
    <xf numFmtId="0" fontId="13" fillId="0" borderId="2" xfId="3" applyFont="1" applyBorder="1" applyAlignment="1">
      <alignment horizontal="right" vertical="center"/>
    </xf>
    <xf numFmtId="0" fontId="13" fillId="0" borderId="3" xfId="3" applyFont="1" applyBorder="1" applyAlignment="1">
      <alignment horizontal="right" vertical="center"/>
    </xf>
    <xf numFmtId="0" fontId="13" fillId="0" borderId="27" xfId="3" applyFont="1" applyBorder="1" applyAlignment="1">
      <alignment horizontal="center" vertical="center"/>
    </xf>
    <xf numFmtId="0" fontId="13" fillId="0" borderId="25" xfId="3" applyFont="1" applyBorder="1" applyAlignment="1">
      <alignment horizontal="center" vertical="center"/>
    </xf>
    <xf numFmtId="0" fontId="13" fillId="0" borderId="9" xfId="3" applyFont="1" applyBorder="1" applyAlignment="1">
      <alignment horizontal="left" vertical="center" indent="1"/>
    </xf>
    <xf numFmtId="38" fontId="13" fillId="0" borderId="9" xfId="1" applyFont="1" applyBorder="1" applyAlignment="1">
      <alignment horizontal="right" vertical="center"/>
    </xf>
    <xf numFmtId="178" fontId="13" fillId="2" borderId="9" xfId="3" applyNumberFormat="1" applyFont="1" applyFill="1" applyBorder="1" applyAlignment="1">
      <alignment horizontal="right" vertical="center"/>
    </xf>
    <xf numFmtId="178" fontId="13" fillId="2" borderId="7" xfId="3" applyNumberFormat="1" applyFont="1" applyFill="1" applyBorder="1" applyAlignment="1">
      <alignment horizontal="right" vertical="center"/>
    </xf>
    <xf numFmtId="178" fontId="13" fillId="0" borderId="27" xfId="3" applyNumberFormat="1" applyFont="1" applyBorder="1" applyAlignment="1">
      <alignment horizontal="right" vertical="center"/>
    </xf>
    <xf numFmtId="178" fontId="13" fillId="0" borderId="9" xfId="3" applyNumberFormat="1" applyFont="1" applyBorder="1" applyAlignment="1">
      <alignment horizontal="right" vertical="center"/>
    </xf>
    <xf numFmtId="178" fontId="13" fillId="2" borderId="2" xfId="3" applyNumberFormat="1" applyFont="1" applyFill="1" applyBorder="1" applyAlignment="1">
      <alignment horizontal="right" vertical="center"/>
    </xf>
    <xf numFmtId="178" fontId="13" fillId="2" borderId="3" xfId="3" applyNumberFormat="1" applyFont="1" applyFill="1" applyBorder="1" applyAlignment="1">
      <alignment horizontal="right" vertical="center"/>
    </xf>
    <xf numFmtId="178" fontId="13" fillId="2" borderId="9" xfId="1" applyNumberFormat="1" applyFont="1" applyFill="1" applyBorder="1" applyAlignment="1">
      <alignment horizontal="right" vertical="center"/>
    </xf>
    <xf numFmtId="178" fontId="13" fillId="2" borderId="7" xfId="1" applyNumberFormat="1" applyFont="1" applyFill="1" applyBorder="1" applyAlignment="1">
      <alignment horizontal="right" vertical="center"/>
    </xf>
    <xf numFmtId="178" fontId="13" fillId="0" borderId="27" xfId="1" applyNumberFormat="1" applyFont="1" applyBorder="1" applyAlignment="1">
      <alignment horizontal="right" vertical="center"/>
    </xf>
    <xf numFmtId="178" fontId="13" fillId="0" borderId="9" xfId="1" applyNumberFormat="1" applyFont="1" applyBorder="1" applyAlignment="1">
      <alignment horizontal="right" vertical="center"/>
    </xf>
    <xf numFmtId="178" fontId="13" fillId="2" borderId="25" xfId="1" applyNumberFormat="1" applyFont="1" applyFill="1" applyBorder="1" applyAlignment="1">
      <alignment horizontal="right" vertical="center"/>
    </xf>
    <xf numFmtId="178" fontId="18" fillId="0" borderId="27" xfId="1" applyNumberFormat="1" applyFont="1" applyBorder="1" applyAlignment="1">
      <alignment horizontal="right" vertical="center"/>
    </xf>
    <xf numFmtId="178" fontId="18" fillId="0" borderId="9" xfId="1" applyNumberFormat="1" applyFont="1" applyBorder="1" applyAlignment="1">
      <alignment horizontal="right" vertical="center"/>
    </xf>
    <xf numFmtId="0" fontId="13" fillId="0" borderId="15" xfId="3" applyFont="1" applyBorder="1" applyAlignment="1">
      <alignment horizontal="left" vertical="center" indent="1"/>
    </xf>
    <xf numFmtId="38" fontId="13" fillId="0" borderId="15" xfId="1" applyFont="1" applyBorder="1" applyAlignment="1">
      <alignment horizontal="right" vertical="center"/>
    </xf>
    <xf numFmtId="0" fontId="13" fillId="0" borderId="46" xfId="3" applyFont="1" applyBorder="1" applyAlignment="1">
      <alignment horizontal="center" vertical="center"/>
    </xf>
    <xf numFmtId="0" fontId="13" fillId="0" borderId="47" xfId="3" applyFont="1" applyBorder="1" applyAlignment="1">
      <alignment horizontal="center" vertical="center"/>
    </xf>
    <xf numFmtId="0" fontId="13" fillId="0" borderId="48" xfId="3" applyFont="1" applyBorder="1" applyAlignment="1">
      <alignment horizontal="left" vertical="center" indent="1"/>
    </xf>
    <xf numFmtId="0" fontId="13" fillId="0" borderId="51" xfId="3" applyFont="1" applyBorder="1" applyAlignment="1">
      <alignment horizontal="left" vertical="center" indent="1"/>
    </xf>
    <xf numFmtId="0" fontId="13" fillId="0" borderId="49" xfId="3" applyFont="1" applyBorder="1" applyAlignment="1">
      <alignment horizontal="left" vertical="center" indent="1"/>
    </xf>
    <xf numFmtId="0" fontId="13" fillId="0" borderId="48" xfId="3" applyFont="1" applyBorder="1" applyAlignment="1">
      <alignment horizontal="center" vertical="center"/>
    </xf>
    <xf numFmtId="0" fontId="13" fillId="0" borderId="49" xfId="3" applyFont="1" applyBorder="1" applyAlignment="1">
      <alignment horizontal="center" vertical="center"/>
    </xf>
    <xf numFmtId="38" fontId="13" fillId="0" borderId="48" xfId="1" applyFont="1" applyBorder="1" applyAlignment="1">
      <alignment horizontal="right" vertical="center"/>
    </xf>
    <xf numFmtId="38" fontId="13" fillId="0" borderId="51" xfId="1" applyFont="1" applyBorder="1" applyAlignment="1">
      <alignment horizontal="right" vertical="center"/>
    </xf>
    <xf numFmtId="38" fontId="13" fillId="0" borderId="49" xfId="1" applyFont="1" applyBorder="1" applyAlignment="1">
      <alignment horizontal="right" vertical="center"/>
    </xf>
    <xf numFmtId="178" fontId="13" fillId="2" borderId="48" xfId="1" applyNumberFormat="1" applyFont="1" applyFill="1" applyBorder="1" applyAlignment="1">
      <alignment horizontal="right" vertical="center"/>
    </xf>
    <xf numFmtId="178" fontId="13" fillId="2" borderId="51" xfId="1" applyNumberFormat="1" applyFont="1" applyFill="1" applyBorder="1" applyAlignment="1">
      <alignment horizontal="right" vertical="center"/>
    </xf>
    <xf numFmtId="178" fontId="13" fillId="2" borderId="52" xfId="1" applyNumberFormat="1" applyFont="1" applyFill="1" applyBorder="1" applyAlignment="1">
      <alignment horizontal="right" vertical="center"/>
    </xf>
    <xf numFmtId="178" fontId="19" fillId="0" borderId="53" xfId="1" applyNumberFormat="1" applyFont="1" applyBorder="1" applyAlignment="1">
      <alignment horizontal="right" vertical="center"/>
    </xf>
    <xf numFmtId="178" fontId="19" fillId="0" borderId="51" xfId="1" applyNumberFormat="1" applyFont="1" applyBorder="1" applyAlignment="1">
      <alignment horizontal="right" vertical="center"/>
    </xf>
    <xf numFmtId="178" fontId="19" fillId="0" borderId="49" xfId="1" applyNumberFormat="1" applyFont="1" applyBorder="1" applyAlignment="1">
      <alignment horizontal="right" vertical="center"/>
    </xf>
    <xf numFmtId="178" fontId="13" fillId="2" borderId="54" xfId="1" applyNumberFormat="1" applyFont="1" applyFill="1" applyBorder="1" applyAlignment="1">
      <alignment horizontal="right" vertical="center"/>
    </xf>
    <xf numFmtId="178" fontId="16" fillId="0" borderId="18" xfId="1" applyNumberFormat="1" applyFont="1" applyBorder="1" applyAlignment="1">
      <alignment horizontal="right" vertical="center"/>
    </xf>
    <xf numFmtId="178" fontId="16" fillId="2" borderId="19" xfId="1" applyNumberFormat="1" applyFont="1" applyFill="1" applyBorder="1" applyAlignment="1">
      <alignment horizontal="right" vertical="center"/>
    </xf>
    <xf numFmtId="178" fontId="16" fillId="0" borderId="20" xfId="1" applyNumberFormat="1" applyFont="1" applyBorder="1" applyAlignment="1">
      <alignment horizontal="right" vertical="center"/>
    </xf>
    <xf numFmtId="178" fontId="16" fillId="2" borderId="21" xfId="1" applyNumberFormat="1" applyFont="1" applyFill="1" applyBorder="1" applyAlignment="1">
      <alignment horizontal="right" vertical="center"/>
    </xf>
    <xf numFmtId="0" fontId="20" fillId="0" borderId="0" xfId="3" applyFont="1" applyAlignment="1">
      <alignment horizontal="left" vertical="center"/>
    </xf>
    <xf numFmtId="5" fontId="13" fillId="0" borderId="0" xfId="3" applyNumberFormat="1" applyFont="1" applyAlignment="1">
      <alignment vertical="center"/>
    </xf>
    <xf numFmtId="0" fontId="13" fillId="0" borderId="17" xfId="3" applyFont="1" applyBorder="1" applyAlignment="1">
      <alignment horizontal="center" vertical="center"/>
    </xf>
    <xf numFmtId="0" fontId="20" fillId="0" borderId="0" xfId="3" applyFont="1" applyAlignment="1">
      <alignment horizontal="center" vertical="center"/>
    </xf>
    <xf numFmtId="5" fontId="20" fillId="0" borderId="0" xfId="3" applyNumberFormat="1" applyFont="1" applyAlignment="1">
      <alignment vertical="center"/>
    </xf>
    <xf numFmtId="5" fontId="13" fillId="0" borderId="0" xfId="3" applyNumberFormat="1" applyFont="1" applyAlignment="1">
      <alignment horizontal="left" vertical="center"/>
    </xf>
    <xf numFmtId="0" fontId="20" fillId="0" borderId="0" xfId="3" applyFont="1" applyAlignment="1">
      <alignment vertical="center"/>
    </xf>
    <xf numFmtId="0" fontId="13" fillId="0" borderId="0" xfId="3" applyFont="1" applyAlignment="1">
      <alignment horizontal="left" vertical="center"/>
    </xf>
    <xf numFmtId="0" fontId="13" fillId="0" borderId="44" xfId="3" applyFont="1" applyBorder="1" applyAlignment="1">
      <alignment horizontal="right" vertical="center" indent="1"/>
    </xf>
    <xf numFmtId="179" fontId="13" fillId="0" borderId="2" xfId="3" applyNumberFormat="1" applyFont="1" applyBorder="1" applyAlignment="1">
      <alignment horizontal="center" vertical="center" shrinkToFit="1"/>
    </xf>
  </cellXfs>
  <cellStyles count="4">
    <cellStyle name="桁区切り" xfId="1" builtinId="6"/>
    <cellStyle name="通貨_5.1見積比較表" xfId="2" xr:uid="{00000000-0005-0000-0000-000001000000}"/>
    <cellStyle name="標準" xfId="0" builtinId="0"/>
    <cellStyle name="標準_5.1見積比較表" xfId="3" xr:uid="{00000000-0005-0000-0000-000004000000}"/>
  </cellStyles>
  <dxfs count="1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maruyama_sibuyakensetsu_onmicrosoft_com/Documents/&#12489;&#12461;&#12517;&#12513;&#12531;&#12488;/01%20&#23436;&#20102;&#29694;&#22580;/4108008&#22303;&#23822;&#39365;&#21069;&#20869;&#31185;&#26032;&#31689;&#24037;&#20107;/01&#21407;&#20385;&#31649;&#29702;/&#20837;&#26413;&#26178;/&#12377;&#12378;&#12425;&#12435;&#34220;&#23616;/&#12377;&#12378;&#12425;&#12435;&#34220;&#23616;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barit\Desktop\&#30456;&#22580;&#21830;&#24215;\&#35211;&#31309;&#38306;&#20418;\&#35211;&#31309;&#26360;.xls" TargetMode="External"/><Relationship Id="rId1" Type="http://schemas.openxmlformats.org/officeDocument/2006/relationships/externalLinkPath" Target="file:///C:\Users\barit\Desktop\&#30456;&#22580;&#21830;&#24215;\&#35211;&#31309;&#38306;&#20418;\&#35211;&#31309;&#2636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総括"/>
      <sheetName val="Ⅰ建築総括"/>
      <sheetName val="建築内訳"/>
      <sheetName val="Ⅱ 電気総括"/>
      <sheetName val="電気内訳"/>
      <sheetName val="Ⅲ機械総括"/>
      <sheetName val="機械内訳"/>
      <sheetName val="Ⅳ外構工事"/>
      <sheetName val="Ⅴ24条 水道引込"/>
      <sheetName val="Ⅵ共通仮設"/>
      <sheetName val="Ⅶ諸経費"/>
    </sheetNames>
    <sheetDataSet>
      <sheetData sheetId="0">
        <row r="3">
          <cell r="G3">
            <v>18589561</v>
          </cell>
          <cell r="I3">
            <v>16792713.460000001</v>
          </cell>
        </row>
        <row r="4">
          <cell r="G4">
            <v>2050000.08</v>
          </cell>
          <cell r="I4">
            <v>1804000.0704000001</v>
          </cell>
        </row>
        <row r="5">
          <cell r="G5">
            <v>4679000</v>
          </cell>
          <cell r="I5">
            <v>4257890</v>
          </cell>
        </row>
        <row r="6">
          <cell r="G6">
            <v>507360</v>
          </cell>
          <cell r="I6">
            <v>481992</v>
          </cell>
        </row>
        <row r="7">
          <cell r="G7">
            <v>2299999.5</v>
          </cell>
          <cell r="I7">
            <v>2106199.5449999999</v>
          </cell>
        </row>
        <row r="10">
          <cell r="G10">
            <v>651620</v>
          </cell>
          <cell r="I10">
            <v>619039</v>
          </cell>
        </row>
        <row r="13">
          <cell r="I13">
            <v>382000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大総括"/>
      <sheetName val="A共通仮設工事"/>
      <sheetName val="B建築総括"/>
      <sheetName val="建築内訳"/>
      <sheetName val="C電気総括"/>
      <sheetName val="電気内訳"/>
      <sheetName val="D外構工事"/>
      <sheetName val="E解体工事"/>
      <sheetName val="F諸経費"/>
    </sheetNames>
    <sheetDataSet>
      <sheetData sheetId="0">
        <row r="4">
          <cell r="G4">
            <v>4914000</v>
          </cell>
          <cell r="I4">
            <v>4668300</v>
          </cell>
        </row>
        <row r="5">
          <cell r="G5">
            <v>52248576</v>
          </cell>
          <cell r="I5">
            <v>49093117.700000003</v>
          </cell>
        </row>
        <row r="6">
          <cell r="G6">
            <v>3709150</v>
          </cell>
          <cell r="I6">
            <v>3375326.5</v>
          </cell>
        </row>
        <row r="7">
          <cell r="G7">
            <v>10929000</v>
          </cell>
          <cell r="I7">
            <v>10163970</v>
          </cell>
        </row>
        <row r="8">
          <cell r="G8">
            <v>2467210</v>
          </cell>
          <cell r="I8">
            <v>2195816.9</v>
          </cell>
        </row>
        <row r="9">
          <cell r="I9">
            <v>300000</v>
          </cell>
        </row>
        <row r="13">
          <cell r="I13">
            <v>-96531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44"/>
  <sheetViews>
    <sheetView showZeros="0" view="pageBreakPreview" zoomScaleNormal="100" zoomScaleSheetLayoutView="100" workbookViewId="0">
      <selection activeCell="O34" sqref="O34:S34"/>
    </sheetView>
  </sheetViews>
  <sheetFormatPr defaultColWidth="3.125" defaultRowHeight="22.5" customHeight="1" x14ac:dyDescent="0.15"/>
  <cols>
    <col min="1" max="19" width="3.125" style="1"/>
    <col min="20" max="20" width="4.5" style="1" bestFit="1" customWidth="1"/>
    <col min="21" max="21" width="3.125" style="1"/>
    <col min="22" max="22" width="5.375" style="1" customWidth="1"/>
    <col min="23" max="29" width="3.125" style="1"/>
    <col min="30" max="30" width="4.75" style="1" customWidth="1"/>
    <col min="31" max="16384" width="3.125" style="1"/>
  </cols>
  <sheetData>
    <row r="1" spans="1:30" ht="18" customHeight="1" x14ac:dyDescent="0.15">
      <c r="B1" s="2"/>
      <c r="C1" s="2"/>
      <c r="D1" s="2"/>
      <c r="E1" s="2"/>
      <c r="F1" s="2"/>
      <c r="G1" s="2"/>
      <c r="H1" s="2"/>
      <c r="I1" s="2"/>
      <c r="J1" s="2"/>
      <c r="K1" s="181" t="s">
        <v>0</v>
      </c>
      <c r="L1" s="181"/>
      <c r="M1" s="181"/>
      <c r="N1" s="181"/>
      <c r="O1" s="181"/>
      <c r="P1" s="181"/>
      <c r="Q1" s="181"/>
      <c r="R1" s="181"/>
      <c r="S1" s="181"/>
      <c r="T1" s="181"/>
    </row>
    <row r="2" spans="1:30" ht="18" customHeight="1" thickBo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182"/>
      <c r="L2" s="182"/>
      <c r="M2" s="182"/>
      <c r="N2" s="182"/>
      <c r="O2" s="182"/>
      <c r="P2" s="182"/>
      <c r="Q2" s="182"/>
      <c r="R2" s="182"/>
      <c r="S2" s="182"/>
      <c r="T2" s="182"/>
      <c r="U2" s="183">
        <f ca="1">TODAY()</f>
        <v>45637</v>
      </c>
      <c r="V2" s="183"/>
      <c r="W2" s="183"/>
      <c r="X2" s="183"/>
      <c r="Y2" s="183"/>
      <c r="Z2" s="183"/>
      <c r="AA2" s="183"/>
      <c r="AB2" s="183"/>
      <c r="AC2" s="183"/>
      <c r="AD2" s="183"/>
    </row>
    <row r="3" spans="1:30" ht="21" customHeight="1" x14ac:dyDescent="0.15">
      <c r="A3" s="112" t="s">
        <v>1</v>
      </c>
      <c r="B3" s="113"/>
      <c r="C3" s="113"/>
      <c r="D3" s="113"/>
      <c r="E3" s="184" t="s">
        <v>63</v>
      </c>
      <c r="F3" s="185"/>
      <c r="G3" s="185"/>
      <c r="H3" s="185"/>
      <c r="I3" s="185"/>
      <c r="J3" s="185"/>
      <c r="K3" s="185"/>
      <c r="L3" s="185"/>
      <c r="M3" s="185"/>
      <c r="N3" s="185"/>
      <c r="O3" s="186"/>
      <c r="P3" s="113" t="s">
        <v>2</v>
      </c>
      <c r="Q3" s="113"/>
      <c r="R3" s="113"/>
      <c r="S3" s="113"/>
      <c r="T3" s="65" t="s">
        <v>67</v>
      </c>
      <c r="U3" s="66"/>
      <c r="V3" s="66"/>
      <c r="W3" s="12" t="s">
        <v>3</v>
      </c>
      <c r="X3" s="66" t="s">
        <v>66</v>
      </c>
      <c r="Y3" s="66"/>
      <c r="Z3" s="190"/>
      <c r="AA3" s="117" t="s">
        <v>68</v>
      </c>
      <c r="AB3" s="117"/>
      <c r="AC3" s="118" t="s">
        <v>42</v>
      </c>
      <c r="AD3" s="119"/>
    </row>
    <row r="4" spans="1:30" ht="21" customHeight="1" x14ac:dyDescent="0.15">
      <c r="A4" s="104" t="s">
        <v>4</v>
      </c>
      <c r="B4" s="105"/>
      <c r="C4" s="105"/>
      <c r="D4" s="105"/>
      <c r="E4" s="187" t="s">
        <v>64</v>
      </c>
      <c r="F4" s="188"/>
      <c r="G4" s="188"/>
      <c r="H4" s="188"/>
      <c r="I4" s="188"/>
      <c r="J4" s="188"/>
      <c r="K4" s="188"/>
      <c r="L4" s="188"/>
      <c r="M4" s="188"/>
      <c r="N4" s="188"/>
      <c r="O4" s="189"/>
      <c r="P4" s="105" t="s">
        <v>5</v>
      </c>
      <c r="Q4" s="105"/>
      <c r="R4" s="105"/>
      <c r="S4" s="105"/>
      <c r="T4" s="73" t="s">
        <v>69</v>
      </c>
      <c r="U4" s="74"/>
      <c r="V4" s="74"/>
      <c r="W4" s="74"/>
      <c r="X4" s="74"/>
      <c r="Y4" s="74"/>
      <c r="Z4" s="74"/>
      <c r="AA4" s="74"/>
      <c r="AB4" s="74"/>
      <c r="AC4" s="74"/>
      <c r="AD4" s="107"/>
    </row>
    <row r="5" spans="1:30" ht="21" customHeight="1" x14ac:dyDescent="0.15">
      <c r="A5" s="104" t="s">
        <v>6</v>
      </c>
      <c r="B5" s="105"/>
      <c r="C5" s="105"/>
      <c r="D5" s="105"/>
      <c r="E5" s="82" t="s">
        <v>65</v>
      </c>
      <c r="F5" s="82"/>
      <c r="G5" s="82"/>
      <c r="H5" s="82"/>
      <c r="I5" s="82"/>
      <c r="J5" s="82"/>
      <c r="K5" s="82"/>
      <c r="L5" s="82"/>
      <c r="M5" s="82"/>
      <c r="N5" s="82"/>
      <c r="O5" s="82"/>
      <c r="P5" s="105" t="s">
        <v>7</v>
      </c>
      <c r="Q5" s="105"/>
      <c r="R5" s="105"/>
      <c r="S5" s="105"/>
      <c r="T5" s="62" t="s">
        <v>70</v>
      </c>
      <c r="U5" s="63"/>
      <c r="V5" s="63"/>
      <c r="W5" s="7" t="s">
        <v>54</v>
      </c>
      <c r="X5" s="7"/>
      <c r="Y5" s="64">
        <v>2</v>
      </c>
      <c r="Z5" s="64"/>
      <c r="AA5" s="64"/>
      <c r="AB5" s="64"/>
      <c r="AC5" s="64"/>
      <c r="AD5" s="9" t="s">
        <v>56</v>
      </c>
    </row>
    <row r="6" spans="1:30" ht="21" customHeight="1" x14ac:dyDescent="0.15">
      <c r="A6" s="104" t="s">
        <v>8</v>
      </c>
      <c r="B6" s="105"/>
      <c r="C6" s="105"/>
      <c r="D6" s="105"/>
      <c r="E6" s="82" t="s">
        <v>65</v>
      </c>
      <c r="F6" s="82"/>
      <c r="G6" s="82"/>
      <c r="H6" s="82"/>
      <c r="I6" s="82"/>
      <c r="J6" s="82"/>
      <c r="K6" s="82"/>
      <c r="L6" s="82"/>
      <c r="M6" s="82"/>
      <c r="N6" s="82"/>
      <c r="O6" s="82"/>
      <c r="P6" s="105" t="s">
        <v>9</v>
      </c>
      <c r="Q6" s="105"/>
      <c r="R6" s="105"/>
      <c r="S6" s="105"/>
      <c r="T6" s="57">
        <v>165.36</v>
      </c>
      <c r="U6" s="58"/>
      <c r="V6" s="58"/>
      <c r="W6" s="58"/>
      <c r="X6" s="16" t="s">
        <v>12</v>
      </c>
      <c r="Y6" s="7"/>
      <c r="Z6" s="7"/>
      <c r="AA6" s="59">
        <f>T6/3.3</f>
        <v>50.109090909090916</v>
      </c>
      <c r="AB6" s="59"/>
      <c r="AC6" s="59"/>
      <c r="AD6" s="19" t="s">
        <v>13</v>
      </c>
    </row>
    <row r="7" spans="1:30" ht="21" customHeight="1" thickBot="1" x14ac:dyDescent="0.2">
      <c r="A7" s="179" t="s">
        <v>10</v>
      </c>
      <c r="B7" s="180"/>
      <c r="C7" s="180"/>
      <c r="D7" s="180"/>
      <c r="E7" s="125" t="s">
        <v>78</v>
      </c>
      <c r="F7" s="125"/>
      <c r="G7" s="125"/>
      <c r="H7" s="125"/>
      <c r="I7" s="125"/>
      <c r="J7" s="125"/>
      <c r="K7" s="125"/>
      <c r="L7" s="125"/>
      <c r="M7" s="125"/>
      <c r="N7" s="125"/>
      <c r="O7" s="125"/>
      <c r="P7" s="180" t="s">
        <v>11</v>
      </c>
      <c r="Q7" s="180"/>
      <c r="R7" s="180"/>
      <c r="S7" s="180"/>
      <c r="T7" s="60">
        <v>135.59</v>
      </c>
      <c r="U7" s="61"/>
      <c r="V7" s="61"/>
      <c r="W7" s="61"/>
      <c r="X7" s="17" t="s">
        <v>12</v>
      </c>
      <c r="Y7" s="20"/>
      <c r="Z7" s="17"/>
      <c r="AA7" s="133">
        <f>T7/3.3</f>
        <v>41.087878787878793</v>
      </c>
      <c r="AB7" s="133"/>
      <c r="AC7" s="133"/>
      <c r="AD7" s="18" t="s">
        <v>13</v>
      </c>
    </row>
    <row r="8" spans="1:30" ht="21" customHeight="1" thickBot="1" x14ac:dyDescent="0.2">
      <c r="A8" s="170" t="s">
        <v>14</v>
      </c>
      <c r="B8" s="171"/>
      <c r="C8" s="171"/>
      <c r="D8" s="172"/>
      <c r="E8" s="173"/>
      <c r="F8" s="174"/>
      <c r="G8" s="174"/>
      <c r="H8" s="174"/>
      <c r="I8" s="174"/>
      <c r="J8" s="174"/>
      <c r="K8" s="4" t="s">
        <v>15</v>
      </c>
      <c r="L8" s="175" t="s">
        <v>16</v>
      </c>
      <c r="M8" s="176"/>
      <c r="N8" s="177"/>
      <c r="O8" s="174">
        <f>E8/AA7</f>
        <v>0</v>
      </c>
      <c r="P8" s="174"/>
      <c r="Q8" s="174"/>
      <c r="R8" s="174"/>
      <c r="S8" s="174"/>
      <c r="T8" s="5" t="s">
        <v>15</v>
      </c>
      <c r="U8" s="6" t="s">
        <v>17</v>
      </c>
      <c r="V8" s="7"/>
      <c r="W8" s="7"/>
      <c r="X8" s="178">
        <f>E8*1.08</f>
        <v>0</v>
      </c>
      <c r="Y8" s="178"/>
      <c r="Z8" s="178"/>
      <c r="AA8" s="178"/>
      <c r="AB8" s="178"/>
      <c r="AC8" s="8" t="s">
        <v>18</v>
      </c>
      <c r="AD8" s="9"/>
    </row>
    <row r="9" spans="1:30" ht="21" customHeight="1" x14ac:dyDescent="0.15">
      <c r="A9" s="161" t="s">
        <v>19</v>
      </c>
      <c r="B9" s="21"/>
      <c r="C9" s="21" t="s">
        <v>20</v>
      </c>
      <c r="D9" s="21"/>
      <c r="E9" s="21"/>
      <c r="F9" s="21"/>
      <c r="G9" s="21"/>
      <c r="H9" s="21"/>
      <c r="I9" s="21"/>
      <c r="J9" s="21"/>
      <c r="K9" s="21" t="s">
        <v>21</v>
      </c>
      <c r="L9" s="21"/>
      <c r="M9" s="21" t="s">
        <v>22</v>
      </c>
      <c r="N9" s="21"/>
      <c r="O9" s="21" t="s">
        <v>23</v>
      </c>
      <c r="P9" s="21"/>
      <c r="Q9" s="21"/>
      <c r="R9" s="21"/>
      <c r="S9" s="21"/>
      <c r="T9" s="21" t="s">
        <v>16</v>
      </c>
      <c r="U9" s="50"/>
      <c r="V9" s="62"/>
      <c r="W9" s="122" t="s">
        <v>24</v>
      </c>
      <c r="X9" s="50"/>
      <c r="Y9" s="50"/>
      <c r="Z9" s="50"/>
      <c r="AA9" s="50"/>
      <c r="AB9" s="50" t="s">
        <v>16</v>
      </c>
      <c r="AC9" s="50"/>
      <c r="AD9" s="132"/>
    </row>
    <row r="10" spans="1:30" ht="21" customHeight="1" x14ac:dyDescent="0.15">
      <c r="A10" s="49" t="s">
        <v>37</v>
      </c>
      <c r="B10" s="50"/>
      <c r="C10" s="73" t="s">
        <v>72</v>
      </c>
      <c r="D10" s="74"/>
      <c r="E10" s="74"/>
      <c r="F10" s="74"/>
      <c r="G10" s="74"/>
      <c r="H10" s="74"/>
      <c r="I10" s="74"/>
      <c r="J10" s="75"/>
      <c r="K10" s="50">
        <v>1</v>
      </c>
      <c r="L10" s="50"/>
      <c r="M10" s="50" t="s">
        <v>26</v>
      </c>
      <c r="N10" s="50"/>
      <c r="O10" s="167">
        <f>'[1]1総括'!$G$10</f>
        <v>651620</v>
      </c>
      <c r="P10" s="167"/>
      <c r="Q10" s="167"/>
      <c r="R10" s="167"/>
      <c r="S10" s="167"/>
      <c r="T10" s="167">
        <f>O10/AA7</f>
        <v>15859.178405487128</v>
      </c>
      <c r="U10" s="167"/>
      <c r="V10" s="23"/>
      <c r="W10" s="169">
        <f>'[1]1総括'!$I$10</f>
        <v>619039</v>
      </c>
      <c r="X10" s="167"/>
      <c r="Y10" s="167"/>
      <c r="Z10" s="167"/>
      <c r="AA10" s="167"/>
      <c r="AB10" s="167">
        <f>W10/AA7</f>
        <v>15066.219485212772</v>
      </c>
      <c r="AC10" s="167"/>
      <c r="AD10" s="168"/>
    </row>
    <row r="11" spans="1:30" ht="21" customHeight="1" x14ac:dyDescent="0.15">
      <c r="A11" s="49" t="s">
        <v>38</v>
      </c>
      <c r="B11" s="50"/>
      <c r="C11" s="73" t="s">
        <v>73</v>
      </c>
      <c r="D11" s="74" t="s">
        <v>43</v>
      </c>
      <c r="E11" s="74" t="s">
        <v>43</v>
      </c>
      <c r="F11" s="74" t="s">
        <v>43</v>
      </c>
      <c r="G11" s="74" t="s">
        <v>43</v>
      </c>
      <c r="H11" s="74" t="s">
        <v>43</v>
      </c>
      <c r="I11" s="74" t="s">
        <v>43</v>
      </c>
      <c r="J11" s="75" t="s">
        <v>43</v>
      </c>
      <c r="K11" s="50">
        <v>1</v>
      </c>
      <c r="L11" s="50"/>
      <c r="M11" s="50" t="s">
        <v>26</v>
      </c>
      <c r="N11" s="50"/>
      <c r="O11" s="167">
        <f>'[1]1総括'!$G$3</f>
        <v>18589561</v>
      </c>
      <c r="P11" s="167"/>
      <c r="Q11" s="167"/>
      <c r="R11" s="167"/>
      <c r="S11" s="167"/>
      <c r="T11" s="23">
        <f>O11/AA7</f>
        <v>452434.18614942097</v>
      </c>
      <c r="U11" s="24"/>
      <c r="V11" s="25"/>
      <c r="W11" s="26">
        <f>'[1]1総括'!$I$3</f>
        <v>16792713.460000001</v>
      </c>
      <c r="X11" s="24"/>
      <c r="Y11" s="24"/>
      <c r="Z11" s="24"/>
      <c r="AA11" s="27"/>
      <c r="AB11" s="167">
        <f>W11/AA7</f>
        <v>408702.37051404966</v>
      </c>
      <c r="AC11" s="167"/>
      <c r="AD11" s="168"/>
    </row>
    <row r="12" spans="1:30" ht="21" customHeight="1" x14ac:dyDescent="0.15">
      <c r="A12" s="49" t="s">
        <v>39</v>
      </c>
      <c r="B12" s="50"/>
      <c r="C12" s="73" t="s">
        <v>74</v>
      </c>
      <c r="D12" s="74" t="s">
        <v>43</v>
      </c>
      <c r="E12" s="74" t="s">
        <v>43</v>
      </c>
      <c r="F12" s="74" t="s">
        <v>43</v>
      </c>
      <c r="G12" s="74" t="s">
        <v>43</v>
      </c>
      <c r="H12" s="74" t="s">
        <v>43</v>
      </c>
      <c r="I12" s="74" t="s">
        <v>43</v>
      </c>
      <c r="J12" s="75" t="s">
        <v>43</v>
      </c>
      <c r="K12" s="50">
        <v>1</v>
      </c>
      <c r="L12" s="50"/>
      <c r="M12" s="50" t="s">
        <v>26</v>
      </c>
      <c r="N12" s="50"/>
      <c r="O12" s="167">
        <f>'[1]1総括'!$G$4</f>
        <v>2050000.08</v>
      </c>
      <c r="P12" s="167"/>
      <c r="Q12" s="167"/>
      <c r="R12" s="167"/>
      <c r="S12" s="167"/>
      <c r="T12" s="23">
        <f>O12/AA7</f>
        <v>49893.06190722029</v>
      </c>
      <c r="U12" s="24"/>
      <c r="V12" s="25"/>
      <c r="W12" s="26">
        <f>'[1]1総括'!$I$4</f>
        <v>1804000.0704000001</v>
      </c>
      <c r="X12" s="24"/>
      <c r="Y12" s="24"/>
      <c r="Z12" s="24"/>
      <c r="AA12" s="27"/>
      <c r="AB12" s="167">
        <f>W12/AA7</f>
        <v>43905.894478353854</v>
      </c>
      <c r="AC12" s="167"/>
      <c r="AD12" s="168"/>
    </row>
    <row r="13" spans="1:30" ht="21" customHeight="1" thickBot="1" x14ac:dyDescent="0.2">
      <c r="A13" s="155" t="s">
        <v>40</v>
      </c>
      <c r="B13" s="123"/>
      <c r="C13" s="156" t="s">
        <v>52</v>
      </c>
      <c r="D13" s="157"/>
      <c r="E13" s="157"/>
      <c r="F13" s="157"/>
      <c r="G13" s="157"/>
      <c r="H13" s="157"/>
      <c r="I13" s="157"/>
      <c r="J13" s="158"/>
      <c r="K13" s="123">
        <v>1</v>
      </c>
      <c r="L13" s="123"/>
      <c r="M13" s="123" t="s">
        <v>26</v>
      </c>
      <c r="N13" s="123"/>
      <c r="O13" s="22">
        <f>'[1]1総括'!$G$5</f>
        <v>4679000</v>
      </c>
      <c r="P13" s="22"/>
      <c r="Q13" s="22"/>
      <c r="R13" s="22"/>
      <c r="S13" s="22"/>
      <c r="T13" s="151">
        <f>O13/AA7</f>
        <v>113877.8670993436</v>
      </c>
      <c r="U13" s="152"/>
      <c r="V13" s="153"/>
      <c r="W13" s="165">
        <f>'[1]1総括'!$I$5</f>
        <v>4257890</v>
      </c>
      <c r="X13" s="152"/>
      <c r="Y13" s="152"/>
      <c r="Z13" s="152"/>
      <c r="AA13" s="166"/>
      <c r="AB13" s="22">
        <f>W13/AA7</f>
        <v>103628.85906040267</v>
      </c>
      <c r="AC13" s="22"/>
      <c r="AD13" s="28"/>
    </row>
    <row r="14" spans="1:30" ht="21" customHeight="1" thickTop="1" thickBot="1" x14ac:dyDescent="0.2">
      <c r="A14" s="29"/>
      <c r="B14" s="30"/>
      <c r="C14" s="31" t="s">
        <v>77</v>
      </c>
      <c r="D14" s="32"/>
      <c r="E14" s="32"/>
      <c r="F14" s="32"/>
      <c r="G14" s="32"/>
      <c r="H14" s="32"/>
      <c r="I14" s="32"/>
      <c r="J14" s="33"/>
      <c r="K14" s="30">
        <v>1</v>
      </c>
      <c r="L14" s="30"/>
      <c r="M14" s="30" t="s">
        <v>26</v>
      </c>
      <c r="N14" s="30"/>
      <c r="O14" s="34">
        <f>SUM(O10:S13)</f>
        <v>25970181.079999998</v>
      </c>
      <c r="P14" s="34"/>
      <c r="Q14" s="34"/>
      <c r="R14" s="34"/>
      <c r="S14" s="34"/>
      <c r="T14" s="35">
        <f>O14/AA7</f>
        <v>632064.29356147198</v>
      </c>
      <c r="U14" s="36"/>
      <c r="V14" s="37"/>
      <c r="W14" s="38">
        <f>SUM(W10:AA13)</f>
        <v>23473642.530400001</v>
      </c>
      <c r="X14" s="36"/>
      <c r="Y14" s="36"/>
      <c r="Z14" s="36"/>
      <c r="AA14" s="39"/>
      <c r="AB14" s="34">
        <f>W14/AA7</f>
        <v>571303.34353801899</v>
      </c>
      <c r="AC14" s="34"/>
      <c r="AD14" s="40"/>
    </row>
    <row r="15" spans="1:30" ht="21" customHeight="1" thickTop="1" x14ac:dyDescent="0.15">
      <c r="A15" s="161" t="s">
        <v>41</v>
      </c>
      <c r="B15" s="21"/>
      <c r="C15" s="162" t="s">
        <v>71</v>
      </c>
      <c r="D15" s="163"/>
      <c r="E15" s="163"/>
      <c r="F15" s="163"/>
      <c r="G15" s="163"/>
      <c r="H15" s="163"/>
      <c r="I15" s="163"/>
      <c r="J15" s="164"/>
      <c r="K15" s="21">
        <v>1</v>
      </c>
      <c r="L15" s="21"/>
      <c r="M15" s="21" t="s">
        <v>26</v>
      </c>
      <c r="N15" s="21"/>
      <c r="O15" s="47">
        <f>'[1]1総括'!$G$6</f>
        <v>507360</v>
      </c>
      <c r="P15" s="47"/>
      <c r="Q15" s="47"/>
      <c r="R15" s="47"/>
      <c r="S15" s="47"/>
      <c r="T15" s="44">
        <f>O15/AA7</f>
        <v>12348.167268972637</v>
      </c>
      <c r="U15" s="45"/>
      <c r="V15" s="46"/>
      <c r="W15" s="159">
        <f>'[1]1総括'!$I$6</f>
        <v>481992</v>
      </c>
      <c r="X15" s="45"/>
      <c r="Y15" s="45"/>
      <c r="Z15" s="45"/>
      <c r="AA15" s="160"/>
      <c r="AB15" s="47">
        <f>W15/AA7</f>
        <v>11730.758905524004</v>
      </c>
      <c r="AC15" s="47"/>
      <c r="AD15" s="48"/>
    </row>
    <row r="16" spans="1:30" ht="21" customHeight="1" x14ac:dyDescent="0.15">
      <c r="A16" s="49" t="s">
        <v>58</v>
      </c>
      <c r="B16" s="50"/>
      <c r="C16" s="51" t="s">
        <v>75</v>
      </c>
      <c r="D16" s="51"/>
      <c r="E16" s="51"/>
      <c r="F16" s="51"/>
      <c r="G16" s="51"/>
      <c r="H16" s="51"/>
      <c r="I16" s="51"/>
      <c r="J16" s="51"/>
      <c r="K16" s="21">
        <v>1</v>
      </c>
      <c r="L16" s="21"/>
      <c r="M16" s="21" t="s">
        <v>26</v>
      </c>
      <c r="N16" s="21"/>
      <c r="O16" s="41">
        <f>'[1]1総括'!$G$7</f>
        <v>2299999.5</v>
      </c>
      <c r="P16" s="42"/>
      <c r="Q16" s="42"/>
      <c r="R16" s="42"/>
      <c r="S16" s="43"/>
      <c r="T16" s="44">
        <f>O16/AA7</f>
        <v>55977.567298473332</v>
      </c>
      <c r="U16" s="45"/>
      <c r="V16" s="46"/>
      <c r="W16" s="26">
        <f>'[1]1総括'!$I$7</f>
        <v>2106199.5449999999</v>
      </c>
      <c r="X16" s="24"/>
      <c r="Y16" s="24"/>
      <c r="Z16" s="24"/>
      <c r="AA16" s="27"/>
      <c r="AB16" s="47">
        <f>W16/AA7</f>
        <v>51260.848871598195</v>
      </c>
      <c r="AC16" s="47"/>
      <c r="AD16" s="48"/>
    </row>
    <row r="17" spans="1:30" ht="21" customHeight="1" x14ac:dyDescent="0.15">
      <c r="A17" s="49" t="s">
        <v>59</v>
      </c>
      <c r="B17" s="50"/>
      <c r="C17" s="73" t="s">
        <v>76</v>
      </c>
      <c r="D17" s="74"/>
      <c r="E17" s="74"/>
      <c r="F17" s="74"/>
      <c r="G17" s="74"/>
      <c r="H17" s="74"/>
      <c r="I17" s="74"/>
      <c r="J17" s="75"/>
      <c r="K17" s="21">
        <v>1</v>
      </c>
      <c r="L17" s="21"/>
      <c r="M17" s="21" t="s">
        <v>26</v>
      </c>
      <c r="N17" s="21"/>
      <c r="O17" s="22">
        <f>'[1]1総括'!$I$13</f>
        <v>382000</v>
      </c>
      <c r="P17" s="22"/>
      <c r="Q17" s="22"/>
      <c r="R17" s="22"/>
      <c r="S17" s="22"/>
      <c r="T17" s="23">
        <f>O17/AA7</f>
        <v>9297.1458072129208</v>
      </c>
      <c r="U17" s="24"/>
      <c r="V17" s="25"/>
      <c r="W17" s="26">
        <f>'[1]1総括'!$I$13</f>
        <v>382000</v>
      </c>
      <c r="X17" s="24"/>
      <c r="Y17" s="24"/>
      <c r="Z17" s="24"/>
      <c r="AA17" s="27"/>
      <c r="AB17" s="22">
        <f>W17/AA7</f>
        <v>9297.1458072129208</v>
      </c>
      <c r="AC17" s="22"/>
      <c r="AD17" s="28"/>
    </row>
    <row r="18" spans="1:30" ht="21" customHeight="1" x14ac:dyDescent="0.15">
      <c r="A18" s="49"/>
      <c r="B18" s="50"/>
      <c r="C18" s="73"/>
      <c r="D18" s="74"/>
      <c r="E18" s="74"/>
      <c r="F18" s="74"/>
      <c r="G18" s="74"/>
      <c r="H18" s="74"/>
      <c r="I18" s="74"/>
      <c r="J18" s="75"/>
      <c r="K18" s="21">
        <v>1</v>
      </c>
      <c r="L18" s="21"/>
      <c r="M18" s="21" t="s">
        <v>26</v>
      </c>
      <c r="N18" s="21"/>
      <c r="O18" s="22"/>
      <c r="P18" s="22"/>
      <c r="Q18" s="22"/>
      <c r="R18" s="22"/>
      <c r="S18" s="22"/>
      <c r="T18" s="23"/>
      <c r="U18" s="24"/>
      <c r="V18" s="25"/>
      <c r="W18" s="26"/>
      <c r="X18" s="24"/>
      <c r="Y18" s="24"/>
      <c r="Z18" s="24"/>
      <c r="AA18" s="27"/>
      <c r="AB18" s="22"/>
      <c r="AC18" s="22"/>
      <c r="AD18" s="28"/>
    </row>
    <row r="19" spans="1:30" ht="21" customHeight="1" x14ac:dyDescent="0.15">
      <c r="A19" s="155"/>
      <c r="B19" s="123"/>
      <c r="C19" s="156"/>
      <c r="D19" s="157"/>
      <c r="E19" s="157"/>
      <c r="F19" s="157"/>
      <c r="G19" s="157"/>
      <c r="H19" s="157"/>
      <c r="I19" s="157"/>
      <c r="J19" s="158"/>
      <c r="K19" s="123">
        <v>1</v>
      </c>
      <c r="L19" s="123"/>
      <c r="M19" s="123" t="s">
        <v>26</v>
      </c>
      <c r="N19" s="123"/>
      <c r="O19" s="22"/>
      <c r="P19" s="22"/>
      <c r="Q19" s="22"/>
      <c r="R19" s="22"/>
      <c r="S19" s="22"/>
      <c r="T19" s="151">
        <f>O19/AA7</f>
        <v>0</v>
      </c>
      <c r="U19" s="152"/>
      <c r="V19" s="153"/>
      <c r="W19" s="154"/>
      <c r="X19" s="22"/>
      <c r="Y19" s="22"/>
      <c r="Z19" s="22"/>
      <c r="AA19" s="22"/>
      <c r="AB19" s="22">
        <f>W19/AA7</f>
        <v>0</v>
      </c>
      <c r="AC19" s="22"/>
      <c r="AD19" s="28"/>
    </row>
    <row r="20" spans="1:30" ht="21" customHeight="1" thickBot="1" x14ac:dyDescent="0.2">
      <c r="A20" s="146"/>
      <c r="B20" s="147"/>
      <c r="C20" s="148"/>
      <c r="D20" s="148"/>
      <c r="E20" s="148"/>
      <c r="F20" s="148"/>
      <c r="G20" s="148"/>
      <c r="H20" s="148"/>
      <c r="I20" s="148"/>
      <c r="J20" s="148"/>
      <c r="K20" s="149">
        <v>1</v>
      </c>
      <c r="L20" s="150"/>
      <c r="M20" s="149" t="s">
        <v>26</v>
      </c>
      <c r="N20" s="150"/>
      <c r="O20" s="140"/>
      <c r="P20" s="140"/>
      <c r="Q20" s="140"/>
      <c r="R20" s="140"/>
      <c r="S20" s="140"/>
      <c r="T20" s="140">
        <f>O20/AA7</f>
        <v>0</v>
      </c>
      <c r="U20" s="140"/>
      <c r="V20" s="141"/>
      <c r="W20" s="142"/>
      <c r="X20" s="143"/>
      <c r="Y20" s="143"/>
      <c r="Z20" s="143"/>
      <c r="AA20" s="144"/>
      <c r="AB20" s="140">
        <f>W20/AA7</f>
        <v>0</v>
      </c>
      <c r="AC20" s="140"/>
      <c r="AD20" s="145"/>
    </row>
    <row r="21" spans="1:30" ht="21" customHeight="1" thickTop="1" thickBot="1" x14ac:dyDescent="0.2">
      <c r="A21" s="97"/>
      <c r="B21" s="98"/>
      <c r="C21" s="99" t="s">
        <v>27</v>
      </c>
      <c r="D21" s="100"/>
      <c r="E21" s="100"/>
      <c r="F21" s="100"/>
      <c r="G21" s="100"/>
      <c r="H21" s="100"/>
      <c r="I21" s="100"/>
      <c r="J21" s="101"/>
      <c r="K21" s="98"/>
      <c r="L21" s="98"/>
      <c r="M21" s="98"/>
      <c r="N21" s="98"/>
      <c r="O21" s="134">
        <f>SUM(O14:S19)</f>
        <v>29159540.579999998</v>
      </c>
      <c r="P21" s="134"/>
      <c r="Q21" s="134"/>
      <c r="R21" s="134"/>
      <c r="S21" s="134"/>
      <c r="T21" s="135">
        <f>O21/AA7</f>
        <v>709687.17393613083</v>
      </c>
      <c r="U21" s="136"/>
      <c r="V21" s="137"/>
      <c r="W21" s="108">
        <f>SUM(W14:AA20)</f>
        <v>26443834.075400002</v>
      </c>
      <c r="X21" s="109"/>
      <c r="Y21" s="109"/>
      <c r="Z21" s="109"/>
      <c r="AA21" s="109"/>
      <c r="AB21" s="109">
        <f>W21/AA7</f>
        <v>643592.09712235408</v>
      </c>
      <c r="AC21" s="109"/>
      <c r="AD21" s="110"/>
    </row>
    <row r="22" spans="1:30" ht="21" customHeight="1" thickTop="1" thickBot="1" x14ac:dyDescent="0.2">
      <c r="A22" s="10"/>
      <c r="B22" s="10"/>
      <c r="C22" s="10"/>
      <c r="D22" s="10"/>
      <c r="E22" s="10"/>
      <c r="F22" s="10"/>
      <c r="G22" s="10"/>
      <c r="H22" s="10"/>
      <c r="I22" s="10"/>
      <c r="J22" s="11" t="s">
        <v>28</v>
      </c>
      <c r="K22" s="10"/>
      <c r="L22" s="10"/>
      <c r="M22" s="10" t="s">
        <v>62</v>
      </c>
      <c r="N22" s="10"/>
      <c r="O22" s="71"/>
      <c r="P22" s="72"/>
      <c r="Q22" s="72"/>
      <c r="R22" s="72"/>
      <c r="S22" s="72"/>
      <c r="T22" s="138">
        <f>O22/AA7</f>
        <v>0</v>
      </c>
      <c r="U22" s="138"/>
      <c r="V22" s="139"/>
      <c r="W22" s="108"/>
      <c r="X22" s="109"/>
      <c r="Y22" s="109"/>
      <c r="Z22" s="109"/>
      <c r="AA22" s="109"/>
      <c r="AB22" s="109">
        <f>W22/AA7</f>
        <v>0</v>
      </c>
      <c r="AC22" s="109"/>
      <c r="AD22" s="110"/>
    </row>
    <row r="23" spans="1:30" ht="21" customHeight="1" thickBot="1" x14ac:dyDescent="0.2">
      <c r="A23" s="111" t="s">
        <v>29</v>
      </c>
      <c r="B23" s="111"/>
      <c r="C23" s="111"/>
      <c r="D23" s="111"/>
      <c r="E23" s="111"/>
      <c r="F23" s="111"/>
      <c r="G23" s="111"/>
      <c r="H23" s="111"/>
      <c r="I23" s="111"/>
      <c r="J23" s="111"/>
      <c r="K23" s="111"/>
      <c r="L23" s="111"/>
      <c r="M23" s="111"/>
      <c r="N23" s="111"/>
      <c r="O23" s="111"/>
      <c r="P23" s="111"/>
      <c r="Q23" s="111"/>
      <c r="R23" s="111"/>
      <c r="S23" s="111"/>
      <c r="T23" s="111"/>
      <c r="U23" s="111"/>
      <c r="V23" s="111"/>
      <c r="W23" s="111"/>
      <c r="X23" s="111"/>
      <c r="Y23" s="111"/>
      <c r="Z23" s="111"/>
      <c r="AA23" s="111"/>
      <c r="AB23" s="111"/>
      <c r="AC23" s="111"/>
      <c r="AD23" s="111"/>
    </row>
    <row r="24" spans="1:30" ht="21" customHeight="1" x14ac:dyDescent="0.15">
      <c r="A24" s="112" t="s">
        <v>1</v>
      </c>
      <c r="B24" s="113"/>
      <c r="C24" s="113"/>
      <c r="D24" s="113"/>
      <c r="E24" s="114"/>
      <c r="F24" s="114"/>
      <c r="G24" s="114"/>
      <c r="H24" s="114"/>
      <c r="I24" s="114"/>
      <c r="J24" s="114"/>
      <c r="K24" s="114"/>
      <c r="L24" s="114"/>
      <c r="M24" s="114"/>
      <c r="N24" s="114"/>
      <c r="O24" s="114"/>
      <c r="P24" s="113" t="s">
        <v>2</v>
      </c>
      <c r="Q24" s="113"/>
      <c r="R24" s="113"/>
      <c r="S24" s="113"/>
      <c r="T24" s="65"/>
      <c r="U24" s="66"/>
      <c r="V24" s="66"/>
      <c r="W24" s="12" t="s">
        <v>3</v>
      </c>
      <c r="X24" s="115"/>
      <c r="Y24" s="115"/>
      <c r="Z24" s="116"/>
      <c r="AA24" s="117"/>
      <c r="AB24" s="117"/>
      <c r="AC24" s="118" t="s">
        <v>42</v>
      </c>
      <c r="AD24" s="119"/>
    </row>
    <row r="25" spans="1:30" ht="21" customHeight="1" x14ac:dyDescent="0.15">
      <c r="A25" s="104" t="s">
        <v>4</v>
      </c>
      <c r="B25" s="105"/>
      <c r="C25" s="105"/>
      <c r="D25" s="105"/>
      <c r="E25" s="106"/>
      <c r="F25" s="106"/>
      <c r="G25" s="106"/>
      <c r="H25" s="106"/>
      <c r="I25" s="106"/>
      <c r="J25" s="106"/>
      <c r="K25" s="106"/>
      <c r="L25" s="106"/>
      <c r="M25" s="106"/>
      <c r="N25" s="106"/>
      <c r="O25" s="106"/>
      <c r="P25" s="105" t="s">
        <v>5</v>
      </c>
      <c r="Q25" s="105"/>
      <c r="R25" s="105"/>
      <c r="S25" s="105"/>
      <c r="T25" s="73"/>
      <c r="U25" s="74"/>
      <c r="V25" s="74"/>
      <c r="W25" s="74"/>
      <c r="X25" s="74"/>
      <c r="Y25" s="74"/>
      <c r="Z25" s="74"/>
      <c r="AA25" s="74"/>
      <c r="AB25" s="74"/>
      <c r="AC25" s="74"/>
      <c r="AD25" s="107"/>
    </row>
    <row r="26" spans="1:30" ht="21" customHeight="1" x14ac:dyDescent="0.15">
      <c r="A26" s="104" t="s">
        <v>6</v>
      </c>
      <c r="B26" s="105"/>
      <c r="C26" s="105"/>
      <c r="D26" s="105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5" t="s">
        <v>7</v>
      </c>
      <c r="Q26" s="105"/>
      <c r="R26" s="105"/>
      <c r="S26" s="105"/>
      <c r="T26" s="62" t="s">
        <v>55</v>
      </c>
      <c r="U26" s="63"/>
      <c r="V26" s="63"/>
      <c r="W26" s="7" t="s">
        <v>54</v>
      </c>
      <c r="X26" s="7"/>
      <c r="Y26" s="64" t="s">
        <v>57</v>
      </c>
      <c r="Z26" s="64"/>
      <c r="AA26" s="64"/>
      <c r="AB26" s="64"/>
      <c r="AC26" s="64"/>
      <c r="AD26" s="9" t="s">
        <v>56</v>
      </c>
    </row>
    <row r="27" spans="1:30" ht="21" customHeight="1" x14ac:dyDescent="0.15">
      <c r="A27" s="104" t="s">
        <v>8</v>
      </c>
      <c r="B27" s="105"/>
      <c r="C27" s="105"/>
      <c r="D27" s="105"/>
      <c r="E27" s="106"/>
      <c r="F27" s="106"/>
      <c r="G27" s="106"/>
      <c r="H27" s="106"/>
      <c r="I27" s="106"/>
      <c r="J27" s="106"/>
      <c r="K27" s="106"/>
      <c r="L27" s="106"/>
      <c r="M27" s="106"/>
      <c r="N27" s="106"/>
      <c r="O27" s="106"/>
      <c r="P27" s="105" t="s">
        <v>9</v>
      </c>
      <c r="Q27" s="105"/>
      <c r="R27" s="105"/>
      <c r="S27" s="105"/>
      <c r="T27" s="57"/>
      <c r="U27" s="58"/>
      <c r="V27" s="58"/>
      <c r="W27" s="58"/>
      <c r="X27" s="16" t="s">
        <v>12</v>
      </c>
      <c r="Y27" s="7"/>
      <c r="Z27" s="7"/>
      <c r="AA27" s="59">
        <f>T27/3.3</f>
        <v>0</v>
      </c>
      <c r="AB27" s="59"/>
      <c r="AC27" s="59"/>
      <c r="AD27" s="19" t="s">
        <v>13</v>
      </c>
    </row>
    <row r="28" spans="1:30" ht="21" customHeight="1" x14ac:dyDescent="0.15">
      <c r="A28" s="104" t="s">
        <v>10</v>
      </c>
      <c r="B28" s="105"/>
      <c r="C28" s="105"/>
      <c r="D28" s="105"/>
      <c r="E28" s="106"/>
      <c r="F28" s="106"/>
      <c r="G28" s="106"/>
      <c r="H28" s="106"/>
      <c r="I28" s="106"/>
      <c r="J28" s="106"/>
      <c r="K28" s="106"/>
      <c r="L28" s="106"/>
      <c r="M28" s="106"/>
      <c r="N28" s="106"/>
      <c r="O28" s="106"/>
      <c r="P28" s="105" t="s">
        <v>11</v>
      </c>
      <c r="Q28" s="105"/>
      <c r="R28" s="105"/>
      <c r="S28" s="105"/>
      <c r="T28" s="60"/>
      <c r="U28" s="61"/>
      <c r="V28" s="61"/>
      <c r="W28" s="61"/>
      <c r="X28" s="17" t="s">
        <v>12</v>
      </c>
      <c r="Y28" s="20"/>
      <c r="Z28" s="17"/>
      <c r="AA28" s="133">
        <f>T28/3.3</f>
        <v>0</v>
      </c>
      <c r="AB28" s="133"/>
      <c r="AC28" s="133"/>
      <c r="AD28" s="18" t="s">
        <v>13</v>
      </c>
    </row>
    <row r="29" spans="1:30" ht="21" customHeight="1" x14ac:dyDescent="0.15">
      <c r="A29" s="68" t="s">
        <v>17</v>
      </c>
      <c r="B29" s="69"/>
      <c r="C29" s="69"/>
      <c r="D29" s="69"/>
      <c r="E29" s="69"/>
      <c r="F29" s="69"/>
      <c r="G29" s="69"/>
      <c r="H29" s="69"/>
      <c r="I29" s="69"/>
      <c r="J29" s="69"/>
      <c r="K29" s="69"/>
      <c r="L29" s="69"/>
      <c r="M29" s="69"/>
      <c r="N29" s="69"/>
      <c r="O29" s="69"/>
      <c r="P29" s="69"/>
      <c r="Q29" s="69"/>
      <c r="R29" s="69"/>
      <c r="S29" s="69"/>
      <c r="T29" s="69"/>
      <c r="U29" s="69"/>
      <c r="V29" s="69"/>
      <c r="W29" s="69"/>
      <c r="X29" s="69"/>
      <c r="Y29" s="69"/>
      <c r="Z29" s="69"/>
      <c r="AA29" s="69"/>
      <c r="AB29" s="69"/>
      <c r="AC29" s="69"/>
      <c r="AD29" s="70"/>
    </row>
    <row r="30" spans="1:30" ht="21" customHeight="1" x14ac:dyDescent="0.15">
      <c r="A30" s="49" t="s">
        <v>19</v>
      </c>
      <c r="B30" s="50"/>
      <c r="C30" s="50" t="s">
        <v>20</v>
      </c>
      <c r="D30" s="50"/>
      <c r="E30" s="50"/>
      <c r="F30" s="50"/>
      <c r="G30" s="50"/>
      <c r="H30" s="50"/>
      <c r="I30" s="50"/>
      <c r="J30" s="50"/>
      <c r="K30" s="50" t="s">
        <v>21</v>
      </c>
      <c r="L30" s="50"/>
      <c r="M30" s="50" t="s">
        <v>22</v>
      </c>
      <c r="N30" s="50"/>
      <c r="O30" s="50" t="s">
        <v>36</v>
      </c>
      <c r="P30" s="50"/>
      <c r="Q30" s="50"/>
      <c r="R30" s="50"/>
      <c r="S30" s="50"/>
      <c r="T30" s="50" t="s">
        <v>16</v>
      </c>
      <c r="U30" s="50"/>
      <c r="V30" s="62"/>
      <c r="W30" s="122" t="s">
        <v>30</v>
      </c>
      <c r="X30" s="50"/>
      <c r="Y30" s="50"/>
      <c r="Z30" s="50"/>
      <c r="AA30" s="50"/>
      <c r="AB30" s="50" t="s">
        <v>16</v>
      </c>
      <c r="AC30" s="50"/>
      <c r="AD30" s="132"/>
    </row>
    <row r="31" spans="1:30" ht="21" customHeight="1" x14ac:dyDescent="0.15">
      <c r="A31" s="49" t="s">
        <v>37</v>
      </c>
      <c r="B31" s="50"/>
      <c r="C31" s="82" t="s">
        <v>44</v>
      </c>
      <c r="D31" s="82"/>
      <c r="E31" s="82"/>
      <c r="F31" s="82"/>
      <c r="G31" s="82"/>
      <c r="H31" s="82"/>
      <c r="I31" s="82"/>
      <c r="J31" s="82"/>
      <c r="K31" s="50">
        <v>1</v>
      </c>
      <c r="L31" s="50"/>
      <c r="M31" s="50" t="s">
        <v>26</v>
      </c>
      <c r="N31" s="50"/>
      <c r="O31" s="81"/>
      <c r="P31" s="81"/>
      <c r="Q31" s="81"/>
      <c r="R31" s="81"/>
      <c r="S31" s="81"/>
      <c r="T31" s="131" t="e">
        <f>O31/AA28</f>
        <v>#DIV/0!</v>
      </c>
      <c r="U31" s="131"/>
      <c r="V31" s="126"/>
      <c r="W31" s="120"/>
      <c r="X31" s="121"/>
      <c r="Y31" s="121"/>
      <c r="Z31" s="121"/>
      <c r="AA31" s="121"/>
      <c r="AB31" s="126" t="e">
        <f>W31/AA28</f>
        <v>#DIV/0!</v>
      </c>
      <c r="AC31" s="127"/>
      <c r="AD31" s="128"/>
    </row>
    <row r="32" spans="1:30" ht="21" customHeight="1" x14ac:dyDescent="0.15">
      <c r="A32" s="49" t="s">
        <v>38</v>
      </c>
      <c r="B32" s="50"/>
      <c r="C32" s="82" t="s">
        <v>25</v>
      </c>
      <c r="D32" s="82" t="s">
        <v>43</v>
      </c>
      <c r="E32" s="82" t="s">
        <v>43</v>
      </c>
      <c r="F32" s="82" t="s">
        <v>43</v>
      </c>
      <c r="G32" s="82" t="s">
        <v>43</v>
      </c>
      <c r="H32" s="82" t="s">
        <v>43</v>
      </c>
      <c r="I32" s="82" t="s">
        <v>43</v>
      </c>
      <c r="J32" s="82" t="s">
        <v>43</v>
      </c>
      <c r="K32" s="50">
        <v>1</v>
      </c>
      <c r="L32" s="50"/>
      <c r="M32" s="50" t="s">
        <v>26</v>
      </c>
      <c r="N32" s="50"/>
      <c r="O32" s="81"/>
      <c r="P32" s="81"/>
      <c r="Q32" s="81"/>
      <c r="R32" s="81"/>
      <c r="S32" s="81"/>
      <c r="T32" s="55" t="e">
        <f>O32/AA28</f>
        <v>#DIV/0!</v>
      </c>
      <c r="U32" s="55"/>
      <c r="V32" s="67"/>
      <c r="W32" s="129"/>
      <c r="X32" s="130"/>
      <c r="Y32" s="130"/>
      <c r="Z32" s="130"/>
      <c r="AA32" s="130"/>
      <c r="AB32" s="55" t="e">
        <f>W32/AA28</f>
        <v>#DIV/0!</v>
      </c>
      <c r="AC32" s="55"/>
      <c r="AD32" s="56"/>
    </row>
    <row r="33" spans="1:30" ht="21" customHeight="1" x14ac:dyDescent="0.15">
      <c r="A33" s="49" t="s">
        <v>39</v>
      </c>
      <c r="B33" s="50"/>
      <c r="C33" s="82" t="s">
        <v>51</v>
      </c>
      <c r="D33" s="82" t="s">
        <v>43</v>
      </c>
      <c r="E33" s="82" t="s">
        <v>43</v>
      </c>
      <c r="F33" s="82" t="s">
        <v>43</v>
      </c>
      <c r="G33" s="82" t="s">
        <v>43</v>
      </c>
      <c r="H33" s="82" t="s">
        <v>43</v>
      </c>
      <c r="I33" s="82" t="s">
        <v>43</v>
      </c>
      <c r="J33" s="82" t="s">
        <v>43</v>
      </c>
      <c r="K33" s="50">
        <v>1</v>
      </c>
      <c r="L33" s="50"/>
      <c r="M33" s="50" t="s">
        <v>26</v>
      </c>
      <c r="N33" s="50"/>
      <c r="O33" s="81"/>
      <c r="P33" s="81"/>
      <c r="Q33" s="81"/>
      <c r="R33" s="81"/>
      <c r="S33" s="81"/>
      <c r="T33" s="55" t="e">
        <f>O33/AA28</f>
        <v>#DIV/0!</v>
      </c>
      <c r="U33" s="55"/>
      <c r="V33" s="67"/>
      <c r="W33" s="53"/>
      <c r="X33" s="54"/>
      <c r="Y33" s="54"/>
      <c r="Z33" s="54"/>
      <c r="AA33" s="54"/>
      <c r="AB33" s="55" t="e">
        <f>W33/AA28</f>
        <v>#DIV/0!</v>
      </c>
      <c r="AC33" s="55"/>
      <c r="AD33" s="56"/>
    </row>
    <row r="34" spans="1:30" ht="21" customHeight="1" x14ac:dyDescent="0.15">
      <c r="A34" s="49" t="s">
        <v>40</v>
      </c>
      <c r="B34" s="50"/>
      <c r="C34" s="125" t="s">
        <v>52</v>
      </c>
      <c r="D34" s="125"/>
      <c r="E34" s="125"/>
      <c r="F34" s="125"/>
      <c r="G34" s="125"/>
      <c r="H34" s="125"/>
      <c r="I34" s="125"/>
      <c r="J34" s="125"/>
      <c r="K34" s="123">
        <v>1</v>
      </c>
      <c r="L34" s="123"/>
      <c r="M34" s="123" t="s">
        <v>26</v>
      </c>
      <c r="N34" s="123"/>
      <c r="O34" s="124"/>
      <c r="P34" s="124"/>
      <c r="Q34" s="124"/>
      <c r="R34" s="124"/>
      <c r="S34" s="124"/>
      <c r="T34" s="55" t="e">
        <f>O34/AA28</f>
        <v>#DIV/0!</v>
      </c>
      <c r="U34" s="55"/>
      <c r="V34" s="67"/>
      <c r="W34" s="53"/>
      <c r="X34" s="54"/>
      <c r="Y34" s="54"/>
      <c r="Z34" s="54"/>
      <c r="AA34" s="54"/>
      <c r="AB34" s="55" t="e">
        <f>W34/AA28</f>
        <v>#DIV/0!</v>
      </c>
      <c r="AC34" s="55"/>
      <c r="AD34" s="56"/>
    </row>
    <row r="35" spans="1:30" ht="21" customHeight="1" x14ac:dyDescent="0.15">
      <c r="A35" s="49" t="s">
        <v>41</v>
      </c>
      <c r="B35" s="50"/>
      <c r="C35" s="82" t="s">
        <v>45</v>
      </c>
      <c r="D35" s="82"/>
      <c r="E35" s="82"/>
      <c r="F35" s="82"/>
      <c r="G35" s="82"/>
      <c r="H35" s="82"/>
      <c r="I35" s="82"/>
      <c r="J35" s="82"/>
      <c r="K35" s="123">
        <v>1</v>
      </c>
      <c r="L35" s="123"/>
      <c r="M35" s="123" t="s">
        <v>26</v>
      </c>
      <c r="N35" s="123"/>
      <c r="O35" s="81"/>
      <c r="P35" s="81"/>
      <c r="Q35" s="81"/>
      <c r="R35" s="81"/>
      <c r="S35" s="81"/>
      <c r="T35" s="55" t="e">
        <f>O35/AA28</f>
        <v>#DIV/0!</v>
      </c>
      <c r="U35" s="55"/>
      <c r="V35" s="67"/>
      <c r="W35" s="53"/>
      <c r="X35" s="54"/>
      <c r="Y35" s="54"/>
      <c r="Z35" s="54"/>
      <c r="AA35" s="54"/>
      <c r="AB35" s="55" t="e">
        <f>W35/AA28</f>
        <v>#DIV/0!</v>
      </c>
      <c r="AC35" s="55"/>
      <c r="AD35" s="56"/>
    </row>
    <row r="36" spans="1:30" ht="21" customHeight="1" x14ac:dyDescent="0.15">
      <c r="A36" s="49" t="s">
        <v>58</v>
      </c>
      <c r="B36" s="50"/>
      <c r="C36" s="82" t="s">
        <v>53</v>
      </c>
      <c r="D36" s="82"/>
      <c r="E36" s="82"/>
      <c r="F36" s="82"/>
      <c r="G36" s="82"/>
      <c r="H36" s="82"/>
      <c r="I36" s="82"/>
      <c r="J36" s="82"/>
      <c r="K36" s="50">
        <v>1</v>
      </c>
      <c r="L36" s="50"/>
      <c r="M36" s="50" t="s">
        <v>26</v>
      </c>
      <c r="N36" s="50"/>
      <c r="O36" s="81"/>
      <c r="P36" s="81"/>
      <c r="Q36" s="81"/>
      <c r="R36" s="81"/>
      <c r="S36" s="81"/>
      <c r="T36" s="55" t="e">
        <f>O36/AA28</f>
        <v>#DIV/0!</v>
      </c>
      <c r="U36" s="55"/>
      <c r="V36" s="67"/>
      <c r="W36" s="53"/>
      <c r="X36" s="54"/>
      <c r="Y36" s="54"/>
      <c r="Z36" s="54"/>
      <c r="AA36" s="54"/>
      <c r="AB36" s="55" t="e">
        <f>W36/AA28</f>
        <v>#DIV/0!</v>
      </c>
      <c r="AC36" s="55"/>
      <c r="AD36" s="56"/>
    </row>
    <row r="37" spans="1:30" ht="21" customHeight="1" thickBot="1" x14ac:dyDescent="0.2">
      <c r="A37" s="49" t="s">
        <v>59</v>
      </c>
      <c r="B37" s="50"/>
      <c r="C37" s="82" t="s">
        <v>34</v>
      </c>
      <c r="D37" s="82"/>
      <c r="E37" s="82"/>
      <c r="F37" s="82"/>
      <c r="G37" s="82"/>
      <c r="H37" s="82"/>
      <c r="I37" s="82"/>
      <c r="J37" s="82"/>
      <c r="K37" s="50">
        <v>1</v>
      </c>
      <c r="L37" s="50"/>
      <c r="M37" s="50" t="s">
        <v>26</v>
      </c>
      <c r="N37" s="50"/>
      <c r="O37" s="81"/>
      <c r="P37" s="81"/>
      <c r="Q37" s="81"/>
      <c r="R37" s="81"/>
      <c r="S37" s="81"/>
      <c r="T37" s="55" t="e">
        <f>O37/AA28</f>
        <v>#DIV/0!</v>
      </c>
      <c r="U37" s="55"/>
      <c r="V37" s="67"/>
      <c r="W37" s="53"/>
      <c r="X37" s="54"/>
      <c r="Y37" s="54"/>
      <c r="Z37" s="54"/>
      <c r="AA37" s="54"/>
      <c r="AB37" s="55" t="e">
        <f>W37/AA28</f>
        <v>#DIV/0!</v>
      </c>
      <c r="AC37" s="55"/>
      <c r="AD37" s="56"/>
    </row>
    <row r="38" spans="1:30" ht="21" customHeight="1" thickTop="1" thickBot="1" x14ac:dyDescent="0.2">
      <c r="A38" s="29" t="s">
        <v>60</v>
      </c>
      <c r="B38" s="30"/>
      <c r="C38" s="31" t="s">
        <v>35</v>
      </c>
      <c r="D38" s="32"/>
      <c r="E38" s="32"/>
      <c r="F38" s="32"/>
      <c r="G38" s="32"/>
      <c r="H38" s="32"/>
      <c r="I38" s="32"/>
      <c r="J38" s="33"/>
      <c r="K38" s="79">
        <v>1</v>
      </c>
      <c r="L38" s="80"/>
      <c r="M38" s="79" t="s">
        <v>26</v>
      </c>
      <c r="N38" s="80"/>
      <c r="O38" s="83"/>
      <c r="P38" s="84"/>
      <c r="Q38" s="84"/>
      <c r="R38" s="84"/>
      <c r="S38" s="85"/>
      <c r="T38" s="76" t="e">
        <f>O38/AA28</f>
        <v>#DIV/0!</v>
      </c>
      <c r="U38" s="77"/>
      <c r="V38" s="86"/>
      <c r="W38" s="87"/>
      <c r="X38" s="88"/>
      <c r="Y38" s="88"/>
      <c r="Z38" s="88"/>
      <c r="AA38" s="89"/>
      <c r="AB38" s="76" t="e">
        <f>W38/AA28</f>
        <v>#DIV/0!</v>
      </c>
      <c r="AC38" s="77"/>
      <c r="AD38" s="78"/>
    </row>
    <row r="39" spans="1:30" ht="21" customHeight="1" thickTop="1" thickBot="1" x14ac:dyDescent="0.2">
      <c r="A39" s="97"/>
      <c r="B39" s="98"/>
      <c r="C39" s="99" t="s">
        <v>27</v>
      </c>
      <c r="D39" s="100"/>
      <c r="E39" s="100"/>
      <c r="F39" s="100"/>
      <c r="G39" s="100"/>
      <c r="H39" s="100"/>
      <c r="I39" s="100"/>
      <c r="J39" s="101"/>
      <c r="K39" s="98"/>
      <c r="L39" s="98"/>
      <c r="M39" s="98"/>
      <c r="N39" s="98"/>
      <c r="O39" s="93">
        <f>SUM(O31:S38)</f>
        <v>0</v>
      </c>
      <c r="P39" s="93"/>
      <c r="Q39" s="93"/>
      <c r="R39" s="93"/>
      <c r="S39" s="93"/>
      <c r="T39" s="71" t="e">
        <f>SUM(T31:V38)</f>
        <v>#DIV/0!</v>
      </c>
      <c r="U39" s="71"/>
      <c r="V39" s="94"/>
      <c r="W39" s="95">
        <f>SUM(W31:AA38)</f>
        <v>0</v>
      </c>
      <c r="X39" s="93"/>
      <c r="Y39" s="93"/>
      <c r="Z39" s="93"/>
      <c r="AA39" s="93"/>
      <c r="AB39" s="71" t="e">
        <f>SUM(AB31:AD38)</f>
        <v>#DIV/0!</v>
      </c>
      <c r="AC39" s="71"/>
      <c r="AD39" s="96"/>
    </row>
    <row r="40" spans="1:30" ht="18" customHeight="1" thickBot="1" x14ac:dyDescent="0.2">
      <c r="A40" s="102" t="s">
        <v>46</v>
      </c>
      <c r="B40" s="102"/>
      <c r="C40" s="102"/>
      <c r="D40" s="102"/>
      <c r="E40" s="102"/>
      <c r="F40" s="102"/>
      <c r="G40" s="13"/>
      <c r="H40" s="13"/>
      <c r="I40" s="13"/>
      <c r="J40" s="13"/>
      <c r="K40" s="13"/>
      <c r="L40" s="13"/>
      <c r="O40" s="92" t="s">
        <v>31</v>
      </c>
      <c r="P40" s="92"/>
      <c r="Q40" s="92"/>
      <c r="R40" s="92"/>
      <c r="S40" s="92" t="s">
        <v>47</v>
      </c>
      <c r="T40" s="92"/>
      <c r="U40" s="92"/>
      <c r="V40" s="92"/>
      <c r="W40" s="92" t="s">
        <v>32</v>
      </c>
      <c r="X40" s="92"/>
      <c r="Y40" s="92"/>
      <c r="Z40" s="92"/>
      <c r="AA40" s="92" t="s">
        <v>33</v>
      </c>
      <c r="AB40" s="92"/>
      <c r="AC40" s="92"/>
      <c r="AD40" s="92"/>
    </row>
    <row r="41" spans="1:30" ht="18" customHeight="1" thickBot="1" x14ac:dyDescent="0.2">
      <c r="A41" s="90" t="s">
        <v>48</v>
      </c>
      <c r="B41" s="90"/>
      <c r="C41" s="90"/>
      <c r="D41" s="14" t="s">
        <v>49</v>
      </c>
      <c r="E41" s="103"/>
      <c r="F41" s="103"/>
      <c r="G41" s="103"/>
      <c r="H41" s="103"/>
      <c r="I41" s="103"/>
      <c r="J41" s="103"/>
      <c r="K41" s="103"/>
      <c r="L41" s="103"/>
      <c r="O41" s="92"/>
      <c r="P41" s="92"/>
      <c r="Q41" s="92"/>
      <c r="R41" s="92"/>
      <c r="S41" s="92"/>
      <c r="T41" s="92"/>
      <c r="U41" s="92"/>
      <c r="V41" s="92"/>
      <c r="W41" s="92"/>
      <c r="X41" s="92"/>
      <c r="Y41" s="92"/>
      <c r="Z41" s="92"/>
      <c r="AA41" s="92"/>
      <c r="AB41" s="92"/>
      <c r="AC41" s="92"/>
      <c r="AD41" s="92"/>
    </row>
    <row r="42" spans="1:30" ht="18" customHeight="1" thickBot="1" x14ac:dyDescent="0.2">
      <c r="A42" s="90" t="s">
        <v>31</v>
      </c>
      <c r="B42" s="90"/>
      <c r="C42" s="90"/>
      <c r="D42" s="15" t="s">
        <v>49</v>
      </c>
      <c r="E42" s="91"/>
      <c r="F42" s="91"/>
      <c r="G42" s="91"/>
      <c r="H42" s="91"/>
      <c r="I42" s="91"/>
      <c r="J42" s="91"/>
      <c r="K42" s="91"/>
      <c r="L42" s="91"/>
      <c r="O42" s="92"/>
      <c r="P42" s="92"/>
      <c r="Q42" s="92"/>
      <c r="R42" s="92"/>
      <c r="S42" s="92"/>
      <c r="T42" s="92"/>
      <c r="U42" s="92"/>
      <c r="V42" s="92"/>
      <c r="W42" s="92"/>
      <c r="X42" s="92"/>
      <c r="Y42" s="92"/>
      <c r="Z42" s="92"/>
      <c r="AA42" s="92"/>
      <c r="AB42" s="92"/>
      <c r="AC42" s="92"/>
      <c r="AD42" s="92"/>
    </row>
    <row r="43" spans="1:30" ht="18" customHeight="1" thickBot="1" x14ac:dyDescent="0.2">
      <c r="A43" s="90" t="s">
        <v>50</v>
      </c>
      <c r="B43" s="90"/>
      <c r="C43" s="90"/>
      <c r="D43" s="15" t="s">
        <v>49</v>
      </c>
      <c r="E43" s="91"/>
      <c r="F43" s="91"/>
      <c r="G43" s="91"/>
      <c r="H43" s="91"/>
      <c r="I43" s="91"/>
      <c r="J43" s="91"/>
      <c r="K43" s="91"/>
      <c r="L43" s="91"/>
      <c r="O43" s="92"/>
      <c r="P43" s="92"/>
      <c r="Q43" s="92"/>
      <c r="R43" s="92"/>
      <c r="S43" s="92"/>
      <c r="T43" s="92"/>
      <c r="U43" s="92"/>
      <c r="V43" s="92"/>
      <c r="W43" s="92"/>
      <c r="X43" s="92"/>
      <c r="Y43" s="92"/>
      <c r="Z43" s="92"/>
      <c r="AA43" s="92"/>
      <c r="AB43" s="92"/>
      <c r="AC43" s="92"/>
      <c r="AD43" s="92"/>
    </row>
    <row r="44" spans="1:30" ht="13.5" customHeight="1" x14ac:dyDescent="0.15">
      <c r="Y44" s="52" t="s">
        <v>61</v>
      </c>
      <c r="Z44" s="52"/>
      <c r="AA44" s="52"/>
      <c r="AB44" s="52"/>
      <c r="AC44" s="52"/>
      <c r="AD44" s="52"/>
    </row>
  </sheetData>
  <mergeCells count="265">
    <mergeCell ref="K1:T2"/>
    <mergeCell ref="U2:AD2"/>
    <mergeCell ref="A3:D3"/>
    <mergeCell ref="E3:O3"/>
    <mergeCell ref="P3:S3"/>
    <mergeCell ref="T3:V3"/>
    <mergeCell ref="A6:D6"/>
    <mergeCell ref="E6:O6"/>
    <mergeCell ref="P6:S6"/>
    <mergeCell ref="A5:D5"/>
    <mergeCell ref="E5:O5"/>
    <mergeCell ref="P5:S5"/>
    <mergeCell ref="A4:D4"/>
    <mergeCell ref="E4:O4"/>
    <mergeCell ref="P4:S4"/>
    <mergeCell ref="T4:AD4"/>
    <mergeCell ref="X3:Z3"/>
    <mergeCell ref="AA3:AB3"/>
    <mergeCell ref="AC3:AD3"/>
    <mergeCell ref="T6:W6"/>
    <mergeCell ref="AA6:AC6"/>
    <mergeCell ref="AA7:AC7"/>
    <mergeCell ref="A8:D8"/>
    <mergeCell ref="E8:J8"/>
    <mergeCell ref="L8:N8"/>
    <mergeCell ref="O8:S8"/>
    <mergeCell ref="X8:AB8"/>
    <mergeCell ref="A7:D7"/>
    <mergeCell ref="E7:O7"/>
    <mergeCell ref="P7:S7"/>
    <mergeCell ref="T7:W7"/>
    <mergeCell ref="O10:S10"/>
    <mergeCell ref="T10:V10"/>
    <mergeCell ref="W10:AA10"/>
    <mergeCell ref="AB10:AD10"/>
    <mergeCell ref="A10:B10"/>
    <mergeCell ref="C10:J10"/>
    <mergeCell ref="K10:L10"/>
    <mergeCell ref="M10:N10"/>
    <mergeCell ref="O9:S9"/>
    <mergeCell ref="T9:V9"/>
    <mergeCell ref="W9:AA9"/>
    <mergeCell ref="AB9:AD9"/>
    <mergeCell ref="A9:B9"/>
    <mergeCell ref="C9:J9"/>
    <mergeCell ref="K9:L9"/>
    <mergeCell ref="M9:N9"/>
    <mergeCell ref="O12:S12"/>
    <mergeCell ref="T12:V12"/>
    <mergeCell ref="W12:AA12"/>
    <mergeCell ref="AB12:AD12"/>
    <mergeCell ref="A12:B12"/>
    <mergeCell ref="C12:J12"/>
    <mergeCell ref="K12:L12"/>
    <mergeCell ref="M12:N12"/>
    <mergeCell ref="O11:S11"/>
    <mergeCell ref="T11:V11"/>
    <mergeCell ref="W11:AA11"/>
    <mergeCell ref="AB11:AD11"/>
    <mergeCell ref="A11:B11"/>
    <mergeCell ref="C11:J11"/>
    <mergeCell ref="K11:L11"/>
    <mergeCell ref="M11:N11"/>
    <mergeCell ref="AB15:AD15"/>
    <mergeCell ref="A15:B15"/>
    <mergeCell ref="C15:J15"/>
    <mergeCell ref="K15:L15"/>
    <mergeCell ref="M15:N15"/>
    <mergeCell ref="O13:S13"/>
    <mergeCell ref="T13:V13"/>
    <mergeCell ref="W13:AA13"/>
    <mergeCell ref="AB13:AD13"/>
    <mergeCell ref="A13:B13"/>
    <mergeCell ref="C13:J13"/>
    <mergeCell ref="K13:L13"/>
    <mergeCell ref="M13:N13"/>
    <mergeCell ref="C17:J17"/>
    <mergeCell ref="K17:L17"/>
    <mergeCell ref="M17:N17"/>
    <mergeCell ref="O17:S17"/>
    <mergeCell ref="T17:V17"/>
    <mergeCell ref="W17:AA17"/>
    <mergeCell ref="O15:S15"/>
    <mergeCell ref="T15:V15"/>
    <mergeCell ref="W15:AA15"/>
    <mergeCell ref="O20:S20"/>
    <mergeCell ref="T20:V20"/>
    <mergeCell ref="W20:AA20"/>
    <mergeCell ref="AB20:AD20"/>
    <mergeCell ref="A20:B20"/>
    <mergeCell ref="C20:J20"/>
    <mergeCell ref="K20:L20"/>
    <mergeCell ref="M20:N20"/>
    <mergeCell ref="O19:S19"/>
    <mergeCell ref="T19:V19"/>
    <mergeCell ref="W19:AA19"/>
    <mergeCell ref="AB19:AD19"/>
    <mergeCell ref="A19:B19"/>
    <mergeCell ref="C19:J19"/>
    <mergeCell ref="K19:L19"/>
    <mergeCell ref="M19:N19"/>
    <mergeCell ref="O21:S21"/>
    <mergeCell ref="T21:V21"/>
    <mergeCell ref="W21:AA21"/>
    <mergeCell ref="AB21:AD21"/>
    <mergeCell ref="A21:B21"/>
    <mergeCell ref="C21:J21"/>
    <mergeCell ref="K21:L21"/>
    <mergeCell ref="M21:N21"/>
    <mergeCell ref="T22:V22"/>
    <mergeCell ref="AB30:AD30"/>
    <mergeCell ref="A28:D28"/>
    <mergeCell ref="E28:O28"/>
    <mergeCell ref="P28:S28"/>
    <mergeCell ref="A27:D27"/>
    <mergeCell ref="E27:O27"/>
    <mergeCell ref="P27:S27"/>
    <mergeCell ref="AA28:AC28"/>
    <mergeCell ref="A26:D26"/>
    <mergeCell ref="E26:O26"/>
    <mergeCell ref="P26:S26"/>
    <mergeCell ref="A32:B32"/>
    <mergeCell ref="C32:J32"/>
    <mergeCell ref="K32:L32"/>
    <mergeCell ref="M32:N32"/>
    <mergeCell ref="O33:S33"/>
    <mergeCell ref="T33:V33"/>
    <mergeCell ref="AB31:AD31"/>
    <mergeCell ref="O32:S32"/>
    <mergeCell ref="T32:V32"/>
    <mergeCell ref="W32:AA32"/>
    <mergeCell ref="AB32:AD32"/>
    <mergeCell ref="A31:B31"/>
    <mergeCell ref="C31:J31"/>
    <mergeCell ref="K31:L31"/>
    <mergeCell ref="M31:N31"/>
    <mergeCell ref="O31:S31"/>
    <mergeCell ref="T31:V31"/>
    <mergeCell ref="O35:S35"/>
    <mergeCell ref="T35:V35"/>
    <mergeCell ref="W35:AA35"/>
    <mergeCell ref="W33:AA33"/>
    <mergeCell ref="W31:AA31"/>
    <mergeCell ref="W30:AA30"/>
    <mergeCell ref="AB35:AD35"/>
    <mergeCell ref="A35:B35"/>
    <mergeCell ref="C35:J35"/>
    <mergeCell ref="K35:L35"/>
    <mergeCell ref="M35:N35"/>
    <mergeCell ref="O34:S34"/>
    <mergeCell ref="T34:V34"/>
    <mergeCell ref="W34:AA34"/>
    <mergeCell ref="AB34:AD34"/>
    <mergeCell ref="A34:B34"/>
    <mergeCell ref="C34:J34"/>
    <mergeCell ref="K34:L34"/>
    <mergeCell ref="M34:N34"/>
    <mergeCell ref="AB33:AD33"/>
    <mergeCell ref="A33:B33"/>
    <mergeCell ref="C33:J33"/>
    <mergeCell ref="K33:L33"/>
    <mergeCell ref="M33:N33"/>
    <mergeCell ref="A25:D25"/>
    <mergeCell ref="E25:O25"/>
    <mergeCell ref="P25:S25"/>
    <mergeCell ref="T25:AD25"/>
    <mergeCell ref="W22:AA22"/>
    <mergeCell ref="AB22:AD22"/>
    <mergeCell ref="A23:AD23"/>
    <mergeCell ref="A24:D24"/>
    <mergeCell ref="E24:O24"/>
    <mergeCell ref="P24:S24"/>
    <mergeCell ref="X24:Z24"/>
    <mergeCell ref="AA24:AB24"/>
    <mergeCell ref="AC24:AD24"/>
    <mergeCell ref="A43:C43"/>
    <mergeCell ref="E43:L43"/>
    <mergeCell ref="S41:V43"/>
    <mergeCell ref="W41:Z43"/>
    <mergeCell ref="AA40:AD40"/>
    <mergeCell ref="O39:S39"/>
    <mergeCell ref="T39:V39"/>
    <mergeCell ref="W39:AA39"/>
    <mergeCell ref="AB39:AD39"/>
    <mergeCell ref="A39:B39"/>
    <mergeCell ref="C39:J39"/>
    <mergeCell ref="K39:L39"/>
    <mergeCell ref="M39:N39"/>
    <mergeCell ref="A40:F40"/>
    <mergeCell ref="O40:R40"/>
    <mergeCell ref="AA41:AD43"/>
    <mergeCell ref="A41:C41"/>
    <mergeCell ref="E41:L41"/>
    <mergeCell ref="O41:R43"/>
    <mergeCell ref="A42:C42"/>
    <mergeCell ref="E42:L42"/>
    <mergeCell ref="S40:V40"/>
    <mergeCell ref="W40:Z40"/>
    <mergeCell ref="AB38:AD38"/>
    <mergeCell ref="A38:B38"/>
    <mergeCell ref="C38:J38"/>
    <mergeCell ref="K38:L38"/>
    <mergeCell ref="M38:N38"/>
    <mergeCell ref="O36:S36"/>
    <mergeCell ref="A37:B37"/>
    <mergeCell ref="C37:J37"/>
    <mergeCell ref="K37:L37"/>
    <mergeCell ref="M37:N37"/>
    <mergeCell ref="O37:S37"/>
    <mergeCell ref="T37:V37"/>
    <mergeCell ref="O38:S38"/>
    <mergeCell ref="T38:V38"/>
    <mergeCell ref="W38:AA38"/>
    <mergeCell ref="A36:B36"/>
    <mergeCell ref="C36:J36"/>
    <mergeCell ref="K36:L36"/>
    <mergeCell ref="M36:N36"/>
    <mergeCell ref="Y44:AD44"/>
    <mergeCell ref="W37:AA37"/>
    <mergeCell ref="AB37:AD37"/>
    <mergeCell ref="T27:W27"/>
    <mergeCell ref="AA27:AC27"/>
    <mergeCell ref="T28:W28"/>
    <mergeCell ref="T5:V5"/>
    <mergeCell ref="Y5:AC5"/>
    <mergeCell ref="T26:V26"/>
    <mergeCell ref="Y26:AC26"/>
    <mergeCell ref="T24:V24"/>
    <mergeCell ref="T36:V36"/>
    <mergeCell ref="W36:AA36"/>
    <mergeCell ref="AB36:AD36"/>
    <mergeCell ref="A29:AD29"/>
    <mergeCell ref="A30:B30"/>
    <mergeCell ref="C30:J30"/>
    <mergeCell ref="K30:L30"/>
    <mergeCell ref="M30:N30"/>
    <mergeCell ref="O30:S30"/>
    <mergeCell ref="T30:V30"/>
    <mergeCell ref="O22:S22"/>
    <mergeCell ref="A18:B18"/>
    <mergeCell ref="C18:J18"/>
    <mergeCell ref="K18:L18"/>
    <mergeCell ref="M18:N18"/>
    <mergeCell ref="O18:S18"/>
    <mergeCell ref="T18:V18"/>
    <mergeCell ref="W18:AA18"/>
    <mergeCell ref="AB18:AD18"/>
    <mergeCell ref="A14:B14"/>
    <mergeCell ref="C14:J14"/>
    <mergeCell ref="K14:L14"/>
    <mergeCell ref="M14:N14"/>
    <mergeCell ref="O14:S14"/>
    <mergeCell ref="T14:V14"/>
    <mergeCell ref="W14:AA14"/>
    <mergeCell ref="AB14:AD14"/>
    <mergeCell ref="O16:S16"/>
    <mergeCell ref="T16:V16"/>
    <mergeCell ref="W16:AA16"/>
    <mergeCell ref="AB16:AD16"/>
    <mergeCell ref="A16:B16"/>
    <mergeCell ref="C16:J16"/>
    <mergeCell ref="K16:L16"/>
    <mergeCell ref="M16:N16"/>
    <mergeCell ref="AB17:AD17"/>
    <mergeCell ref="A17:B17"/>
  </mergeCells>
  <phoneticPr fontId="3"/>
  <conditionalFormatting sqref="J22">
    <cfRule type="cellIs" dxfId="13" priority="3" stopIfTrue="1" operator="equal">
      <formula>0</formula>
    </cfRule>
  </conditionalFormatting>
  <conditionalFormatting sqref="O31:S38">
    <cfRule type="cellIs" dxfId="12" priority="4" stopIfTrue="1" operator="equal">
      <formula>0</formula>
    </cfRule>
  </conditionalFormatting>
  <conditionalFormatting sqref="O10:AD15">
    <cfRule type="cellIs" dxfId="11" priority="1" stopIfTrue="1" operator="equal">
      <formula>0</formula>
    </cfRule>
  </conditionalFormatting>
  <conditionalFormatting sqref="O17:AD21">
    <cfRule type="cellIs" dxfId="10" priority="2" stopIfTrue="1" operator="equal">
      <formula>0</formula>
    </cfRule>
  </conditionalFormatting>
  <conditionalFormatting sqref="T22 W22:AD22">
    <cfRule type="cellIs" dxfId="9" priority="9" stopIfTrue="1" operator="equal">
      <formula>0</formula>
    </cfRule>
  </conditionalFormatting>
  <conditionalFormatting sqref="T16:AD16 O22">
    <cfRule type="cellIs" dxfId="8" priority="10" stopIfTrue="1" operator="equal">
      <formula>0</formula>
    </cfRule>
  </conditionalFormatting>
  <conditionalFormatting sqref="AB32:AD37">
    <cfRule type="cellIs" dxfId="7" priority="5" stopIfTrue="1" operator="equal">
      <formula>0</formula>
    </cfRule>
  </conditionalFormatting>
  <pageMargins left="0.68" right="0" top="0.2" bottom="0.2" header="0.2" footer="0.2"/>
  <pageSetup paperSize="9" scale="9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87A340-A918-429C-8BCE-A3B0600A2254}">
  <dimension ref="A1:AD44"/>
  <sheetViews>
    <sheetView showZeros="0" tabSelected="1" view="pageBreakPreview" zoomScaleNormal="100" zoomScaleSheetLayoutView="100" workbookViewId="0">
      <selection activeCell="AG15" sqref="AG15"/>
    </sheetView>
  </sheetViews>
  <sheetFormatPr defaultColWidth="3.125" defaultRowHeight="22.5" customHeight="1" x14ac:dyDescent="0.15"/>
  <cols>
    <col min="1" max="19" width="3.125" style="191"/>
    <col min="20" max="20" width="4.5" style="191" bestFit="1" customWidth="1"/>
    <col min="21" max="21" width="3.125" style="191"/>
    <col min="22" max="22" width="5.375" style="191" customWidth="1"/>
    <col min="23" max="29" width="3.125" style="191"/>
    <col min="30" max="30" width="4.75" style="191" customWidth="1"/>
    <col min="31" max="16384" width="3.125" style="191"/>
  </cols>
  <sheetData>
    <row r="1" spans="1:30" ht="18" customHeight="1" x14ac:dyDescent="0.15">
      <c r="B1" s="192"/>
      <c r="C1" s="192"/>
      <c r="D1" s="192"/>
      <c r="E1" s="192"/>
      <c r="F1" s="192"/>
      <c r="G1" s="192"/>
      <c r="H1" s="192"/>
      <c r="I1" s="192"/>
      <c r="J1" s="192"/>
      <c r="K1" s="193" t="s">
        <v>0</v>
      </c>
      <c r="L1" s="193"/>
      <c r="M1" s="193"/>
      <c r="N1" s="193"/>
      <c r="O1" s="193"/>
      <c r="P1" s="193"/>
      <c r="Q1" s="193"/>
      <c r="R1" s="193"/>
      <c r="S1" s="193"/>
      <c r="T1" s="193"/>
    </row>
    <row r="2" spans="1:30" ht="18" customHeight="1" thickBot="1" x14ac:dyDescent="0.2">
      <c r="A2" s="194"/>
      <c r="B2" s="194"/>
      <c r="C2" s="194"/>
      <c r="D2" s="194"/>
      <c r="E2" s="194"/>
      <c r="F2" s="194"/>
      <c r="G2" s="194"/>
      <c r="H2" s="194"/>
      <c r="I2" s="194"/>
      <c r="J2" s="194"/>
      <c r="K2" s="195"/>
      <c r="L2" s="195"/>
      <c r="M2" s="195"/>
      <c r="N2" s="195"/>
      <c r="O2" s="195"/>
      <c r="P2" s="195"/>
      <c r="Q2" s="195"/>
      <c r="R2" s="195"/>
      <c r="S2" s="195"/>
      <c r="T2" s="195"/>
      <c r="U2" s="196">
        <f ca="1">TODAY()</f>
        <v>45637</v>
      </c>
      <c r="V2" s="196"/>
      <c r="W2" s="196"/>
      <c r="X2" s="196"/>
      <c r="Y2" s="196"/>
      <c r="Z2" s="196"/>
      <c r="AA2" s="196"/>
      <c r="AB2" s="196"/>
      <c r="AC2" s="196"/>
      <c r="AD2" s="196"/>
    </row>
    <row r="3" spans="1:30" ht="21" customHeight="1" x14ac:dyDescent="0.15">
      <c r="A3" s="197" t="s">
        <v>1</v>
      </c>
      <c r="B3" s="198"/>
      <c r="C3" s="198"/>
      <c r="D3" s="198"/>
      <c r="E3" s="199" t="s">
        <v>80</v>
      </c>
      <c r="F3" s="200"/>
      <c r="G3" s="200"/>
      <c r="H3" s="200"/>
      <c r="I3" s="200"/>
      <c r="J3" s="200"/>
      <c r="K3" s="200"/>
      <c r="L3" s="200"/>
      <c r="M3" s="200"/>
      <c r="N3" s="200"/>
      <c r="O3" s="201"/>
      <c r="P3" s="198" t="s">
        <v>2</v>
      </c>
      <c r="Q3" s="198"/>
      <c r="R3" s="198"/>
      <c r="S3" s="198"/>
      <c r="T3" s="202" t="s">
        <v>84</v>
      </c>
      <c r="U3" s="203"/>
      <c r="V3" s="203"/>
      <c r="W3" s="204" t="s">
        <v>3</v>
      </c>
      <c r="X3" s="203" t="s">
        <v>85</v>
      </c>
      <c r="Y3" s="203"/>
      <c r="Z3" s="205"/>
      <c r="AA3" s="206" t="s">
        <v>86</v>
      </c>
      <c r="AB3" s="206"/>
      <c r="AC3" s="207" t="s">
        <v>42</v>
      </c>
      <c r="AD3" s="208"/>
    </row>
    <row r="4" spans="1:30" ht="21" customHeight="1" x14ac:dyDescent="0.15">
      <c r="A4" s="209" t="s">
        <v>4</v>
      </c>
      <c r="B4" s="210"/>
      <c r="C4" s="210"/>
      <c r="D4" s="210"/>
      <c r="E4" s="211" t="s">
        <v>81</v>
      </c>
      <c r="F4" s="212"/>
      <c r="G4" s="212"/>
      <c r="H4" s="212"/>
      <c r="I4" s="212"/>
      <c r="J4" s="212"/>
      <c r="K4" s="212"/>
      <c r="L4" s="212"/>
      <c r="M4" s="212"/>
      <c r="N4" s="212"/>
      <c r="O4" s="213"/>
      <c r="P4" s="210" t="s">
        <v>5</v>
      </c>
      <c r="Q4" s="210"/>
      <c r="R4" s="210"/>
      <c r="S4" s="210"/>
      <c r="T4" s="214" t="s">
        <v>87</v>
      </c>
      <c r="U4" s="215"/>
      <c r="V4" s="215"/>
      <c r="W4" s="215"/>
      <c r="X4" s="215"/>
      <c r="Y4" s="215"/>
      <c r="Z4" s="215"/>
      <c r="AA4" s="215"/>
      <c r="AB4" s="215"/>
      <c r="AC4" s="215"/>
      <c r="AD4" s="216"/>
    </row>
    <row r="5" spans="1:30" ht="21" customHeight="1" x14ac:dyDescent="0.15">
      <c r="A5" s="209" t="s">
        <v>6</v>
      </c>
      <c r="B5" s="210"/>
      <c r="C5" s="210"/>
      <c r="D5" s="210"/>
      <c r="E5" s="217" t="s">
        <v>82</v>
      </c>
      <c r="F5" s="217"/>
      <c r="G5" s="217"/>
      <c r="H5" s="217"/>
      <c r="I5" s="217"/>
      <c r="J5" s="217"/>
      <c r="K5" s="217"/>
      <c r="L5" s="217"/>
      <c r="M5" s="217"/>
      <c r="N5" s="217"/>
      <c r="O5" s="217"/>
      <c r="P5" s="210" t="s">
        <v>7</v>
      </c>
      <c r="Q5" s="210"/>
      <c r="R5" s="210"/>
      <c r="S5" s="210"/>
      <c r="T5" s="218" t="s">
        <v>88</v>
      </c>
      <c r="U5" s="219"/>
      <c r="V5" s="219"/>
      <c r="W5" s="220" t="s">
        <v>54</v>
      </c>
      <c r="X5" s="220"/>
      <c r="Y5" s="221" t="s">
        <v>79</v>
      </c>
      <c r="Z5" s="221"/>
      <c r="AA5" s="221"/>
      <c r="AB5" s="221"/>
      <c r="AC5" s="221"/>
      <c r="AD5" s="222" t="s">
        <v>56</v>
      </c>
    </row>
    <row r="6" spans="1:30" ht="21" customHeight="1" x14ac:dyDescent="0.15">
      <c r="A6" s="209" t="s">
        <v>8</v>
      </c>
      <c r="B6" s="210"/>
      <c r="C6" s="210"/>
      <c r="D6" s="210"/>
      <c r="E6" s="217" t="s">
        <v>89</v>
      </c>
      <c r="F6" s="217"/>
      <c r="G6" s="217"/>
      <c r="H6" s="217"/>
      <c r="I6" s="217"/>
      <c r="J6" s="217"/>
      <c r="K6" s="217"/>
      <c r="L6" s="217"/>
      <c r="M6" s="217"/>
      <c r="N6" s="217"/>
      <c r="O6" s="217"/>
      <c r="P6" s="210" t="s">
        <v>9</v>
      </c>
      <c r="Q6" s="210"/>
      <c r="R6" s="210"/>
      <c r="S6" s="210"/>
      <c r="T6" s="223">
        <v>8345.6299999999992</v>
      </c>
      <c r="U6" s="224"/>
      <c r="V6" s="224"/>
      <c r="W6" s="224"/>
      <c r="X6" s="225" t="s">
        <v>12</v>
      </c>
      <c r="Y6" s="220"/>
      <c r="Z6" s="220"/>
      <c r="AA6" s="381">
        <f>T6/3.3</f>
        <v>2528.9787878787879</v>
      </c>
      <c r="AB6" s="381"/>
      <c r="AC6" s="381"/>
      <c r="AD6" s="227" t="s">
        <v>13</v>
      </c>
    </row>
    <row r="7" spans="1:30" ht="21" customHeight="1" thickBot="1" x14ac:dyDescent="0.2">
      <c r="A7" s="228" t="s">
        <v>10</v>
      </c>
      <c r="B7" s="229"/>
      <c r="C7" s="229"/>
      <c r="D7" s="229"/>
      <c r="E7" s="230" t="s">
        <v>83</v>
      </c>
      <c r="F7" s="230"/>
      <c r="G7" s="230"/>
      <c r="H7" s="230"/>
      <c r="I7" s="230"/>
      <c r="J7" s="230"/>
      <c r="K7" s="230"/>
      <c r="L7" s="230"/>
      <c r="M7" s="230"/>
      <c r="N7" s="230"/>
      <c r="O7" s="230"/>
      <c r="P7" s="229" t="s">
        <v>11</v>
      </c>
      <c r="Q7" s="229"/>
      <c r="R7" s="229"/>
      <c r="S7" s="229"/>
      <c r="T7" s="231">
        <v>335</v>
      </c>
      <c r="U7" s="232"/>
      <c r="V7" s="232"/>
      <c r="W7" s="232"/>
      <c r="X7" s="233" t="s">
        <v>12</v>
      </c>
      <c r="Y7" s="234"/>
      <c r="Z7" s="233"/>
      <c r="AA7" s="235">
        <f>T7/3.3</f>
        <v>101.51515151515152</v>
      </c>
      <c r="AB7" s="235"/>
      <c r="AC7" s="235"/>
      <c r="AD7" s="236" t="s">
        <v>13</v>
      </c>
    </row>
    <row r="8" spans="1:30" ht="21" customHeight="1" thickBot="1" x14ac:dyDescent="0.2">
      <c r="A8" s="237" t="s">
        <v>14</v>
      </c>
      <c r="B8" s="238"/>
      <c r="C8" s="238"/>
      <c r="D8" s="239"/>
      <c r="E8" s="240"/>
      <c r="F8" s="241"/>
      <c r="G8" s="241"/>
      <c r="H8" s="241"/>
      <c r="I8" s="241"/>
      <c r="J8" s="241"/>
      <c r="K8" s="242" t="s">
        <v>15</v>
      </c>
      <c r="L8" s="243" t="s">
        <v>16</v>
      </c>
      <c r="M8" s="244"/>
      <c r="N8" s="245"/>
      <c r="O8" s="241">
        <f>E8/AA7</f>
        <v>0</v>
      </c>
      <c r="P8" s="241"/>
      <c r="Q8" s="241"/>
      <c r="R8" s="241"/>
      <c r="S8" s="241"/>
      <c r="T8" s="246" t="s">
        <v>15</v>
      </c>
      <c r="U8" s="247" t="s">
        <v>17</v>
      </c>
      <c r="V8" s="220"/>
      <c r="W8" s="220"/>
      <c r="X8" s="248">
        <f>E8*1.08</f>
        <v>0</v>
      </c>
      <c r="Y8" s="248"/>
      <c r="Z8" s="248"/>
      <c r="AA8" s="248"/>
      <c r="AB8" s="248"/>
      <c r="AC8" s="249" t="s">
        <v>18</v>
      </c>
      <c r="AD8" s="222"/>
    </row>
    <row r="9" spans="1:30" ht="21" customHeight="1" x14ac:dyDescent="0.15">
      <c r="A9" s="250" t="s">
        <v>19</v>
      </c>
      <c r="B9" s="251"/>
      <c r="C9" s="251" t="s">
        <v>20</v>
      </c>
      <c r="D9" s="251"/>
      <c r="E9" s="251"/>
      <c r="F9" s="251"/>
      <c r="G9" s="251"/>
      <c r="H9" s="251"/>
      <c r="I9" s="251"/>
      <c r="J9" s="251"/>
      <c r="K9" s="251" t="s">
        <v>21</v>
      </c>
      <c r="L9" s="251"/>
      <c r="M9" s="251" t="s">
        <v>22</v>
      </c>
      <c r="N9" s="251"/>
      <c r="O9" s="252" t="s">
        <v>23</v>
      </c>
      <c r="P9" s="252"/>
      <c r="Q9" s="252"/>
      <c r="R9" s="252"/>
      <c r="S9" s="252"/>
      <c r="T9" s="252" t="s">
        <v>16</v>
      </c>
      <c r="U9" s="253"/>
      <c r="V9" s="254"/>
      <c r="W9" s="255" t="s">
        <v>24</v>
      </c>
      <c r="X9" s="253"/>
      <c r="Y9" s="253"/>
      <c r="Z9" s="253"/>
      <c r="AA9" s="253"/>
      <c r="AB9" s="253" t="s">
        <v>16</v>
      </c>
      <c r="AC9" s="253"/>
      <c r="AD9" s="256"/>
    </row>
    <row r="10" spans="1:30" ht="21" customHeight="1" x14ac:dyDescent="0.15">
      <c r="A10" s="257" t="s">
        <v>90</v>
      </c>
      <c r="B10" s="258"/>
      <c r="C10" s="214" t="s">
        <v>96</v>
      </c>
      <c r="D10" s="215"/>
      <c r="E10" s="215"/>
      <c r="F10" s="215"/>
      <c r="G10" s="215"/>
      <c r="H10" s="215"/>
      <c r="I10" s="215"/>
      <c r="J10" s="259"/>
      <c r="K10" s="258">
        <v>1</v>
      </c>
      <c r="L10" s="258"/>
      <c r="M10" s="258" t="s">
        <v>102</v>
      </c>
      <c r="N10" s="258"/>
      <c r="O10" s="260">
        <f>[2]大総括!$G$4</f>
        <v>4914000</v>
      </c>
      <c r="P10" s="260"/>
      <c r="Q10" s="260"/>
      <c r="R10" s="260"/>
      <c r="S10" s="260"/>
      <c r="T10" s="260">
        <f>O10/AA7</f>
        <v>48406.567164179105</v>
      </c>
      <c r="U10" s="260"/>
      <c r="V10" s="261"/>
      <c r="W10" s="262">
        <f>[2]大総括!$I$4</f>
        <v>4668300</v>
      </c>
      <c r="X10" s="260"/>
      <c r="Y10" s="260"/>
      <c r="Z10" s="260"/>
      <c r="AA10" s="260"/>
      <c r="AB10" s="260">
        <f>W10/AA7</f>
        <v>45986.238805970148</v>
      </c>
      <c r="AC10" s="260"/>
      <c r="AD10" s="263"/>
    </row>
    <row r="11" spans="1:30" ht="21" customHeight="1" x14ac:dyDescent="0.15">
      <c r="A11" s="257" t="s">
        <v>91</v>
      </c>
      <c r="B11" s="258"/>
      <c r="C11" s="214" t="s">
        <v>97</v>
      </c>
      <c r="D11" s="215"/>
      <c r="E11" s="215"/>
      <c r="F11" s="215"/>
      <c r="G11" s="215"/>
      <c r="H11" s="215"/>
      <c r="I11" s="215"/>
      <c r="J11" s="259"/>
      <c r="K11" s="258">
        <v>1</v>
      </c>
      <c r="L11" s="258"/>
      <c r="M11" s="258" t="s">
        <v>102</v>
      </c>
      <c r="N11" s="258"/>
      <c r="O11" s="260">
        <f>[2]大総括!$G$5</f>
        <v>52248576</v>
      </c>
      <c r="P11" s="260"/>
      <c r="Q11" s="260"/>
      <c r="R11" s="260"/>
      <c r="S11" s="260"/>
      <c r="T11" s="261">
        <f>O11/AA7</f>
        <v>514687.46507462685</v>
      </c>
      <c r="U11" s="264"/>
      <c r="V11" s="265"/>
      <c r="W11" s="266">
        <f>[2]大総括!$I$5</f>
        <v>49093117.700000003</v>
      </c>
      <c r="X11" s="264"/>
      <c r="Y11" s="264"/>
      <c r="Z11" s="264"/>
      <c r="AA11" s="267"/>
      <c r="AB11" s="260">
        <f>W11/AA7</f>
        <v>483603.84600000002</v>
      </c>
      <c r="AC11" s="260"/>
      <c r="AD11" s="263"/>
    </row>
    <row r="12" spans="1:30" ht="21" customHeight="1" x14ac:dyDescent="0.15">
      <c r="A12" s="257" t="s">
        <v>92</v>
      </c>
      <c r="B12" s="258"/>
      <c r="C12" s="214" t="s">
        <v>98</v>
      </c>
      <c r="D12" s="215"/>
      <c r="E12" s="215"/>
      <c r="F12" s="215"/>
      <c r="G12" s="215"/>
      <c r="H12" s="215"/>
      <c r="I12" s="215"/>
      <c r="J12" s="259"/>
      <c r="K12" s="258">
        <v>1</v>
      </c>
      <c r="L12" s="258"/>
      <c r="M12" s="258" t="s">
        <v>102</v>
      </c>
      <c r="N12" s="258"/>
      <c r="O12" s="260">
        <f>[2]大総括!$G$6</f>
        <v>3709150</v>
      </c>
      <c r="P12" s="260"/>
      <c r="Q12" s="260"/>
      <c r="R12" s="260"/>
      <c r="S12" s="260"/>
      <c r="T12" s="261">
        <f>O12/AA7</f>
        <v>36537.895522388062</v>
      </c>
      <c r="U12" s="264"/>
      <c r="V12" s="265"/>
      <c r="W12" s="266">
        <f>[2]大総括!$I$6</f>
        <v>3375326.5</v>
      </c>
      <c r="X12" s="264"/>
      <c r="Y12" s="264"/>
      <c r="Z12" s="264"/>
      <c r="AA12" s="267"/>
      <c r="AB12" s="260">
        <f>W12/AA7</f>
        <v>33249.484925373137</v>
      </c>
      <c r="AC12" s="260"/>
      <c r="AD12" s="263"/>
    </row>
    <row r="13" spans="1:30" ht="21" customHeight="1" x14ac:dyDescent="0.15">
      <c r="A13" s="268" t="s">
        <v>93</v>
      </c>
      <c r="B13" s="269"/>
      <c r="C13" s="270" t="s">
        <v>99</v>
      </c>
      <c r="D13" s="271"/>
      <c r="E13" s="271"/>
      <c r="F13" s="271"/>
      <c r="G13" s="271"/>
      <c r="H13" s="271"/>
      <c r="I13" s="271"/>
      <c r="J13" s="272"/>
      <c r="K13" s="269">
        <v>1</v>
      </c>
      <c r="L13" s="269"/>
      <c r="M13" s="269" t="s">
        <v>102</v>
      </c>
      <c r="N13" s="269"/>
      <c r="O13" s="273">
        <f>[2]大総括!$G$7</f>
        <v>10929000</v>
      </c>
      <c r="P13" s="273"/>
      <c r="Q13" s="273"/>
      <c r="R13" s="273"/>
      <c r="S13" s="273"/>
      <c r="T13" s="274">
        <f>O13/AA7</f>
        <v>107658.80597014926</v>
      </c>
      <c r="U13" s="275"/>
      <c r="V13" s="276"/>
      <c r="W13" s="277">
        <f>[2]大総括!$I$7</f>
        <v>10163970</v>
      </c>
      <c r="X13" s="275"/>
      <c r="Y13" s="275"/>
      <c r="Z13" s="275"/>
      <c r="AA13" s="278"/>
      <c r="AB13" s="273">
        <f>W13/AA7</f>
        <v>100122.68955223881</v>
      </c>
      <c r="AC13" s="273"/>
      <c r="AD13" s="279"/>
    </row>
    <row r="14" spans="1:30" ht="21" customHeight="1" x14ac:dyDescent="0.15">
      <c r="A14" s="257" t="s">
        <v>94</v>
      </c>
      <c r="B14" s="258"/>
      <c r="C14" s="214" t="s">
        <v>100</v>
      </c>
      <c r="D14" s="215"/>
      <c r="E14" s="215"/>
      <c r="F14" s="215"/>
      <c r="G14" s="215"/>
      <c r="H14" s="215"/>
      <c r="I14" s="215"/>
      <c r="J14" s="259"/>
      <c r="K14" s="258">
        <v>1</v>
      </c>
      <c r="L14" s="258"/>
      <c r="M14" s="258" t="s">
        <v>102</v>
      </c>
      <c r="N14" s="258"/>
      <c r="O14" s="260">
        <f>[2]大総括!$G$8</f>
        <v>2467210</v>
      </c>
      <c r="P14" s="260"/>
      <c r="Q14" s="260"/>
      <c r="R14" s="260"/>
      <c r="S14" s="260"/>
      <c r="T14" s="261">
        <f>O14/AA7</f>
        <v>24303.859701492536</v>
      </c>
      <c r="U14" s="264"/>
      <c r="V14" s="265"/>
      <c r="W14" s="266">
        <f>[2]大総括!$I$8</f>
        <v>2195816.9</v>
      </c>
      <c r="X14" s="264"/>
      <c r="Y14" s="264"/>
      <c r="Z14" s="264"/>
      <c r="AA14" s="267"/>
      <c r="AB14" s="260">
        <f>W14/AA7</f>
        <v>21630.435134328356</v>
      </c>
      <c r="AC14" s="260"/>
      <c r="AD14" s="263"/>
    </row>
    <row r="15" spans="1:30" ht="21" customHeight="1" x14ac:dyDescent="0.15">
      <c r="A15" s="250"/>
      <c r="B15" s="251"/>
      <c r="C15" s="280"/>
      <c r="D15" s="281"/>
      <c r="E15" s="281"/>
      <c r="F15" s="281"/>
      <c r="G15" s="281"/>
      <c r="H15" s="281"/>
      <c r="I15" s="281"/>
      <c r="J15" s="282"/>
      <c r="K15" s="251"/>
      <c r="L15" s="251"/>
      <c r="M15" s="251"/>
      <c r="N15" s="251"/>
      <c r="O15" s="283"/>
      <c r="P15" s="283"/>
      <c r="Q15" s="283"/>
      <c r="R15" s="283"/>
      <c r="S15" s="283"/>
      <c r="T15" s="284"/>
      <c r="U15" s="285"/>
      <c r="V15" s="286"/>
      <c r="W15" s="287"/>
      <c r="X15" s="285"/>
      <c r="Y15" s="285"/>
      <c r="Z15" s="285"/>
      <c r="AA15" s="288"/>
      <c r="AB15" s="283">
        <f>W15/AA7</f>
        <v>0</v>
      </c>
      <c r="AC15" s="283"/>
      <c r="AD15" s="289"/>
    </row>
    <row r="16" spans="1:30" ht="21" customHeight="1" x14ac:dyDescent="0.15">
      <c r="A16" s="257" t="s">
        <v>95</v>
      </c>
      <c r="B16" s="258"/>
      <c r="C16" s="290" t="s">
        <v>101</v>
      </c>
      <c r="D16" s="290"/>
      <c r="E16" s="290"/>
      <c r="F16" s="290"/>
      <c r="G16" s="290"/>
      <c r="H16" s="290"/>
      <c r="I16" s="290"/>
      <c r="J16" s="290"/>
      <c r="K16" s="251">
        <v>1</v>
      </c>
      <c r="L16" s="251"/>
      <c r="M16" s="251" t="s">
        <v>102</v>
      </c>
      <c r="N16" s="251"/>
      <c r="O16" s="291"/>
      <c r="P16" s="292"/>
      <c r="Q16" s="292"/>
      <c r="R16" s="292"/>
      <c r="S16" s="293"/>
      <c r="T16" s="284"/>
      <c r="U16" s="285"/>
      <c r="V16" s="286"/>
      <c r="W16" s="266">
        <f>[2]大総括!$I$9</f>
        <v>300000</v>
      </c>
      <c r="X16" s="264"/>
      <c r="Y16" s="264"/>
      <c r="Z16" s="264"/>
      <c r="AA16" s="267"/>
      <c r="AB16" s="283">
        <f>W16/AA7</f>
        <v>2955.2238805970151</v>
      </c>
      <c r="AC16" s="283"/>
      <c r="AD16" s="289"/>
    </row>
    <row r="17" spans="1:30" ht="21" customHeight="1" x14ac:dyDescent="0.15">
      <c r="A17" s="257"/>
      <c r="B17" s="258"/>
      <c r="C17" s="214"/>
      <c r="D17" s="215"/>
      <c r="E17" s="215"/>
      <c r="F17" s="215"/>
      <c r="G17" s="215"/>
      <c r="H17" s="215"/>
      <c r="I17" s="215"/>
      <c r="J17" s="259"/>
      <c r="K17" s="251"/>
      <c r="L17" s="251"/>
      <c r="M17" s="251"/>
      <c r="N17" s="251"/>
      <c r="O17" s="273"/>
      <c r="P17" s="273"/>
      <c r="Q17" s="273"/>
      <c r="R17" s="273"/>
      <c r="S17" s="273"/>
      <c r="T17" s="261"/>
      <c r="U17" s="264"/>
      <c r="V17" s="265"/>
      <c r="W17" s="266"/>
      <c r="X17" s="264"/>
      <c r="Y17" s="264"/>
      <c r="Z17" s="264"/>
      <c r="AA17" s="267"/>
      <c r="AB17" s="273">
        <f>W17/AA7</f>
        <v>0</v>
      </c>
      <c r="AC17" s="273"/>
      <c r="AD17" s="279"/>
    </row>
    <row r="18" spans="1:30" ht="21" customHeight="1" x14ac:dyDescent="0.15">
      <c r="A18" s="257"/>
      <c r="B18" s="258"/>
      <c r="C18" s="214" t="s">
        <v>103</v>
      </c>
      <c r="D18" s="215"/>
      <c r="E18" s="215"/>
      <c r="F18" s="215"/>
      <c r="G18" s="215"/>
      <c r="H18" s="215"/>
      <c r="I18" s="215"/>
      <c r="J18" s="259"/>
      <c r="K18" s="251">
        <v>1</v>
      </c>
      <c r="L18" s="251"/>
      <c r="M18" s="251" t="s">
        <v>102</v>
      </c>
      <c r="N18" s="251"/>
      <c r="O18" s="273"/>
      <c r="P18" s="273"/>
      <c r="Q18" s="273"/>
      <c r="R18" s="273"/>
      <c r="S18" s="273"/>
      <c r="T18" s="261"/>
      <c r="U18" s="264"/>
      <c r="V18" s="265"/>
      <c r="W18" s="266">
        <f>[2]大総括!$I$13</f>
        <v>-96531</v>
      </c>
      <c r="X18" s="264"/>
      <c r="Y18" s="264"/>
      <c r="Z18" s="264"/>
      <c r="AA18" s="267"/>
      <c r="AB18" s="273"/>
      <c r="AC18" s="273"/>
      <c r="AD18" s="279"/>
    </row>
    <row r="19" spans="1:30" ht="21" customHeight="1" x14ac:dyDescent="0.15">
      <c r="A19" s="268"/>
      <c r="B19" s="269"/>
      <c r="C19" s="270"/>
      <c r="D19" s="271"/>
      <c r="E19" s="271"/>
      <c r="F19" s="271"/>
      <c r="G19" s="271"/>
      <c r="H19" s="271"/>
      <c r="I19" s="271"/>
      <c r="J19" s="272"/>
      <c r="K19" s="269"/>
      <c r="L19" s="269"/>
      <c r="M19" s="269"/>
      <c r="N19" s="269"/>
      <c r="O19" s="273"/>
      <c r="P19" s="273"/>
      <c r="Q19" s="273"/>
      <c r="R19" s="273"/>
      <c r="S19" s="273"/>
      <c r="T19" s="274">
        <f>O19/AA7</f>
        <v>0</v>
      </c>
      <c r="U19" s="275"/>
      <c r="V19" s="276"/>
      <c r="W19" s="294"/>
      <c r="X19" s="273"/>
      <c r="Y19" s="273"/>
      <c r="Z19" s="273"/>
      <c r="AA19" s="273"/>
      <c r="AB19" s="273">
        <f>W19/AA7</f>
        <v>0</v>
      </c>
      <c r="AC19" s="273"/>
      <c r="AD19" s="279"/>
    </row>
    <row r="20" spans="1:30" ht="21" customHeight="1" thickBot="1" x14ac:dyDescent="0.2">
      <c r="A20" s="295"/>
      <c r="B20" s="296"/>
      <c r="C20" s="297"/>
      <c r="D20" s="297"/>
      <c r="E20" s="297"/>
      <c r="F20" s="297"/>
      <c r="G20" s="297"/>
      <c r="H20" s="297"/>
      <c r="I20" s="297"/>
      <c r="J20" s="297"/>
      <c r="K20" s="298"/>
      <c r="L20" s="299"/>
      <c r="M20" s="298"/>
      <c r="N20" s="299"/>
      <c r="O20" s="300"/>
      <c r="P20" s="300"/>
      <c r="Q20" s="300"/>
      <c r="R20" s="300"/>
      <c r="S20" s="300"/>
      <c r="T20" s="300">
        <f>O20/AA7</f>
        <v>0</v>
      </c>
      <c r="U20" s="300"/>
      <c r="V20" s="301"/>
      <c r="W20" s="302"/>
      <c r="X20" s="303"/>
      <c r="Y20" s="303"/>
      <c r="Z20" s="303"/>
      <c r="AA20" s="304"/>
      <c r="AB20" s="300">
        <f>W20/AA7</f>
        <v>0</v>
      </c>
      <c r="AC20" s="300"/>
      <c r="AD20" s="305"/>
    </row>
    <row r="21" spans="1:30" ht="21" customHeight="1" thickTop="1" thickBot="1" x14ac:dyDescent="0.2">
      <c r="A21" s="306"/>
      <c r="B21" s="307"/>
      <c r="C21" s="308" t="s">
        <v>27</v>
      </c>
      <c r="D21" s="309"/>
      <c r="E21" s="309"/>
      <c r="F21" s="309"/>
      <c r="G21" s="309"/>
      <c r="H21" s="309"/>
      <c r="I21" s="309"/>
      <c r="J21" s="310"/>
      <c r="K21" s="307"/>
      <c r="L21" s="307"/>
      <c r="M21" s="307"/>
      <c r="N21" s="307"/>
      <c r="O21" s="311">
        <f>SUM(O10:S20)</f>
        <v>74267936</v>
      </c>
      <c r="P21" s="311"/>
      <c r="Q21" s="311"/>
      <c r="R21" s="311"/>
      <c r="S21" s="311"/>
      <c r="T21" s="312">
        <f>O21/AA7</f>
        <v>731594.59343283577</v>
      </c>
      <c r="U21" s="313"/>
      <c r="V21" s="314"/>
      <c r="W21" s="315">
        <f>SUM(W10:AA20)</f>
        <v>69700000.100000009</v>
      </c>
      <c r="X21" s="316"/>
      <c r="Y21" s="316"/>
      <c r="Z21" s="316"/>
      <c r="AA21" s="316"/>
      <c r="AB21" s="316">
        <f>W21/AA7</f>
        <v>686597.01591044781</v>
      </c>
      <c r="AC21" s="316"/>
      <c r="AD21" s="317"/>
    </row>
    <row r="22" spans="1:30" ht="21" customHeight="1" thickTop="1" thickBot="1" x14ac:dyDescent="0.2">
      <c r="A22" s="318"/>
      <c r="B22" s="318"/>
      <c r="C22" s="318"/>
      <c r="D22" s="318"/>
      <c r="E22" s="318"/>
      <c r="F22" s="318"/>
      <c r="G22" s="318"/>
      <c r="H22" s="318"/>
      <c r="I22" s="318"/>
      <c r="J22" s="319" t="s">
        <v>28</v>
      </c>
      <c r="K22" s="318"/>
      <c r="L22" s="318"/>
      <c r="M22" s="318" t="s">
        <v>62</v>
      </c>
      <c r="N22" s="318"/>
      <c r="O22" s="320"/>
      <c r="P22" s="321"/>
      <c r="Q22" s="321"/>
      <c r="R22" s="321"/>
      <c r="S22" s="321"/>
      <c r="T22" s="322">
        <f>O22/AA7</f>
        <v>0</v>
      </c>
      <c r="U22" s="322"/>
      <c r="V22" s="323"/>
      <c r="W22" s="315"/>
      <c r="X22" s="316"/>
      <c r="Y22" s="316"/>
      <c r="Z22" s="316"/>
      <c r="AA22" s="316"/>
      <c r="AB22" s="316">
        <f>W22/AA7</f>
        <v>0</v>
      </c>
      <c r="AC22" s="316"/>
      <c r="AD22" s="317"/>
    </row>
    <row r="23" spans="1:30" ht="21" customHeight="1" thickBot="1" x14ac:dyDescent="0.2">
      <c r="A23" s="324" t="s">
        <v>104</v>
      </c>
      <c r="B23" s="324"/>
      <c r="C23" s="324"/>
      <c r="D23" s="324"/>
      <c r="E23" s="324"/>
      <c r="F23" s="324"/>
      <c r="G23" s="324"/>
      <c r="H23" s="324"/>
      <c r="I23" s="324"/>
      <c r="J23" s="324"/>
      <c r="K23" s="324"/>
      <c r="L23" s="324"/>
      <c r="M23" s="324"/>
      <c r="N23" s="324"/>
      <c r="O23" s="324"/>
      <c r="P23" s="324"/>
      <c r="Q23" s="324"/>
      <c r="R23" s="324"/>
      <c r="S23" s="324"/>
      <c r="T23" s="324"/>
      <c r="U23" s="324"/>
      <c r="V23" s="324"/>
      <c r="W23" s="324"/>
      <c r="X23" s="324"/>
      <c r="Y23" s="324"/>
      <c r="Z23" s="324"/>
      <c r="AA23" s="324"/>
      <c r="AB23" s="324"/>
      <c r="AC23" s="324"/>
      <c r="AD23" s="324"/>
    </row>
    <row r="24" spans="1:30" ht="21" customHeight="1" x14ac:dyDescent="0.15">
      <c r="A24" s="197" t="s">
        <v>1</v>
      </c>
      <c r="B24" s="198"/>
      <c r="C24" s="198"/>
      <c r="D24" s="198"/>
      <c r="E24" s="325"/>
      <c r="F24" s="325"/>
      <c r="G24" s="325"/>
      <c r="H24" s="325"/>
      <c r="I24" s="325"/>
      <c r="J24" s="325"/>
      <c r="K24" s="325"/>
      <c r="L24" s="325"/>
      <c r="M24" s="325"/>
      <c r="N24" s="325"/>
      <c r="O24" s="325"/>
      <c r="P24" s="198" t="s">
        <v>2</v>
      </c>
      <c r="Q24" s="198"/>
      <c r="R24" s="198"/>
      <c r="S24" s="198"/>
      <c r="T24" s="202"/>
      <c r="U24" s="203"/>
      <c r="V24" s="203"/>
      <c r="W24" s="204" t="s">
        <v>3</v>
      </c>
      <c r="X24" s="326"/>
      <c r="Y24" s="326"/>
      <c r="Z24" s="327"/>
      <c r="AA24" s="206"/>
      <c r="AB24" s="206"/>
      <c r="AC24" s="207" t="s">
        <v>42</v>
      </c>
      <c r="AD24" s="208"/>
    </row>
    <row r="25" spans="1:30" ht="21" customHeight="1" x14ac:dyDescent="0.15">
      <c r="A25" s="209" t="s">
        <v>4</v>
      </c>
      <c r="B25" s="210"/>
      <c r="C25" s="210"/>
      <c r="D25" s="210"/>
      <c r="E25" s="328"/>
      <c r="F25" s="328"/>
      <c r="G25" s="328"/>
      <c r="H25" s="328"/>
      <c r="I25" s="328"/>
      <c r="J25" s="328"/>
      <c r="K25" s="328"/>
      <c r="L25" s="328"/>
      <c r="M25" s="328"/>
      <c r="N25" s="328"/>
      <c r="O25" s="328"/>
      <c r="P25" s="210" t="s">
        <v>5</v>
      </c>
      <c r="Q25" s="210"/>
      <c r="R25" s="210"/>
      <c r="S25" s="210"/>
      <c r="T25" s="214"/>
      <c r="U25" s="215"/>
      <c r="V25" s="215"/>
      <c r="W25" s="215"/>
      <c r="X25" s="215"/>
      <c r="Y25" s="215"/>
      <c r="Z25" s="215"/>
      <c r="AA25" s="215"/>
      <c r="AB25" s="215"/>
      <c r="AC25" s="215"/>
      <c r="AD25" s="216"/>
    </row>
    <row r="26" spans="1:30" ht="21" customHeight="1" x14ac:dyDescent="0.15">
      <c r="A26" s="209" t="s">
        <v>6</v>
      </c>
      <c r="B26" s="210"/>
      <c r="C26" s="210"/>
      <c r="D26" s="210"/>
      <c r="E26" s="328"/>
      <c r="F26" s="328"/>
      <c r="G26" s="328"/>
      <c r="H26" s="328"/>
      <c r="I26" s="328"/>
      <c r="J26" s="328"/>
      <c r="K26" s="328"/>
      <c r="L26" s="328"/>
      <c r="M26" s="328"/>
      <c r="N26" s="328"/>
      <c r="O26" s="328"/>
      <c r="P26" s="210" t="s">
        <v>7</v>
      </c>
      <c r="Q26" s="210"/>
      <c r="R26" s="210"/>
      <c r="S26" s="210"/>
      <c r="T26" s="218" t="s">
        <v>55</v>
      </c>
      <c r="U26" s="219"/>
      <c r="V26" s="219"/>
      <c r="W26" s="220" t="s">
        <v>54</v>
      </c>
      <c r="X26" s="220"/>
      <c r="Y26" s="221" t="s">
        <v>57</v>
      </c>
      <c r="Z26" s="221"/>
      <c r="AA26" s="221"/>
      <c r="AB26" s="221"/>
      <c r="AC26" s="221"/>
      <c r="AD26" s="222" t="s">
        <v>56</v>
      </c>
    </row>
    <row r="27" spans="1:30" ht="21" customHeight="1" x14ac:dyDescent="0.15">
      <c r="A27" s="209" t="s">
        <v>8</v>
      </c>
      <c r="B27" s="210"/>
      <c r="C27" s="210"/>
      <c r="D27" s="210"/>
      <c r="E27" s="328"/>
      <c r="F27" s="328"/>
      <c r="G27" s="328"/>
      <c r="H27" s="328"/>
      <c r="I27" s="328"/>
      <c r="J27" s="328"/>
      <c r="K27" s="328"/>
      <c r="L27" s="328"/>
      <c r="M27" s="328"/>
      <c r="N27" s="328"/>
      <c r="O27" s="328"/>
      <c r="P27" s="210" t="s">
        <v>9</v>
      </c>
      <c r="Q27" s="210"/>
      <c r="R27" s="210"/>
      <c r="S27" s="210"/>
      <c r="T27" s="223"/>
      <c r="U27" s="224"/>
      <c r="V27" s="224"/>
      <c r="W27" s="224"/>
      <c r="X27" s="225" t="s">
        <v>12</v>
      </c>
      <c r="Y27" s="220"/>
      <c r="Z27" s="220"/>
      <c r="AA27" s="226">
        <f>T27/3.3</f>
        <v>0</v>
      </c>
      <c r="AB27" s="226"/>
      <c r="AC27" s="226"/>
      <c r="AD27" s="227" t="s">
        <v>13</v>
      </c>
    </row>
    <row r="28" spans="1:30" ht="21" customHeight="1" x14ac:dyDescent="0.15">
      <c r="A28" s="209" t="s">
        <v>10</v>
      </c>
      <c r="B28" s="210"/>
      <c r="C28" s="210"/>
      <c r="D28" s="210"/>
      <c r="E28" s="328"/>
      <c r="F28" s="328"/>
      <c r="G28" s="328"/>
      <c r="H28" s="328"/>
      <c r="I28" s="328"/>
      <c r="J28" s="328"/>
      <c r="K28" s="328"/>
      <c r="L28" s="328"/>
      <c r="M28" s="328"/>
      <c r="N28" s="328"/>
      <c r="O28" s="328"/>
      <c r="P28" s="210" t="s">
        <v>11</v>
      </c>
      <c r="Q28" s="210"/>
      <c r="R28" s="210"/>
      <c r="S28" s="210"/>
      <c r="T28" s="231"/>
      <c r="U28" s="232"/>
      <c r="V28" s="232"/>
      <c r="W28" s="232"/>
      <c r="X28" s="233" t="s">
        <v>12</v>
      </c>
      <c r="Y28" s="234"/>
      <c r="Z28" s="233"/>
      <c r="AA28" s="235">
        <f>T28/3.3</f>
        <v>0</v>
      </c>
      <c r="AB28" s="235"/>
      <c r="AC28" s="235"/>
      <c r="AD28" s="236" t="s">
        <v>13</v>
      </c>
    </row>
    <row r="29" spans="1:30" ht="21" customHeight="1" x14ac:dyDescent="0.15">
      <c r="A29" s="329" t="s">
        <v>17</v>
      </c>
      <c r="B29" s="330"/>
      <c r="C29" s="330"/>
      <c r="D29" s="330"/>
      <c r="E29" s="330"/>
      <c r="F29" s="330"/>
      <c r="G29" s="330"/>
      <c r="H29" s="330"/>
      <c r="I29" s="330"/>
      <c r="J29" s="330"/>
      <c r="K29" s="330"/>
      <c r="L29" s="330"/>
      <c r="M29" s="330"/>
      <c r="N29" s="330"/>
      <c r="O29" s="330"/>
      <c r="P29" s="330"/>
      <c r="Q29" s="330"/>
      <c r="R29" s="330"/>
      <c r="S29" s="330"/>
      <c r="T29" s="330"/>
      <c r="U29" s="330"/>
      <c r="V29" s="330"/>
      <c r="W29" s="330"/>
      <c r="X29" s="330"/>
      <c r="Y29" s="330"/>
      <c r="Z29" s="330"/>
      <c r="AA29" s="330"/>
      <c r="AB29" s="330"/>
      <c r="AC29" s="330"/>
      <c r="AD29" s="331"/>
    </row>
    <row r="30" spans="1:30" ht="21" customHeight="1" x14ac:dyDescent="0.15">
      <c r="A30" s="257" t="s">
        <v>19</v>
      </c>
      <c r="B30" s="258"/>
      <c r="C30" s="258" t="s">
        <v>20</v>
      </c>
      <c r="D30" s="258"/>
      <c r="E30" s="258"/>
      <c r="F30" s="258"/>
      <c r="G30" s="258"/>
      <c r="H30" s="258"/>
      <c r="I30" s="258"/>
      <c r="J30" s="258"/>
      <c r="K30" s="258" t="s">
        <v>21</v>
      </c>
      <c r="L30" s="258"/>
      <c r="M30" s="258" t="s">
        <v>22</v>
      </c>
      <c r="N30" s="258"/>
      <c r="O30" s="258" t="s">
        <v>36</v>
      </c>
      <c r="P30" s="258"/>
      <c r="Q30" s="258"/>
      <c r="R30" s="258"/>
      <c r="S30" s="258"/>
      <c r="T30" s="258" t="s">
        <v>16</v>
      </c>
      <c r="U30" s="258"/>
      <c r="V30" s="218"/>
      <c r="W30" s="332" t="s">
        <v>30</v>
      </c>
      <c r="X30" s="258"/>
      <c r="Y30" s="258"/>
      <c r="Z30" s="258"/>
      <c r="AA30" s="258"/>
      <c r="AB30" s="258" t="s">
        <v>16</v>
      </c>
      <c r="AC30" s="258"/>
      <c r="AD30" s="333"/>
    </row>
    <row r="31" spans="1:30" ht="21" customHeight="1" x14ac:dyDescent="0.15">
      <c r="A31" s="257" t="s">
        <v>37</v>
      </c>
      <c r="B31" s="258"/>
      <c r="C31" s="334" t="s">
        <v>44</v>
      </c>
      <c r="D31" s="334"/>
      <c r="E31" s="334"/>
      <c r="F31" s="334"/>
      <c r="G31" s="334"/>
      <c r="H31" s="334"/>
      <c r="I31" s="334"/>
      <c r="J31" s="334"/>
      <c r="K31" s="258">
        <v>1</v>
      </c>
      <c r="L31" s="258"/>
      <c r="M31" s="258" t="s">
        <v>26</v>
      </c>
      <c r="N31" s="258"/>
      <c r="O31" s="335"/>
      <c r="P31" s="335"/>
      <c r="Q31" s="335"/>
      <c r="R31" s="335"/>
      <c r="S31" s="335"/>
      <c r="T31" s="336" t="e">
        <f>O31/AA28</f>
        <v>#DIV/0!</v>
      </c>
      <c r="U31" s="336"/>
      <c r="V31" s="337"/>
      <c r="W31" s="338"/>
      <c r="X31" s="339"/>
      <c r="Y31" s="339"/>
      <c r="Z31" s="339"/>
      <c r="AA31" s="339"/>
      <c r="AB31" s="337" t="e">
        <f>W31/AA28</f>
        <v>#DIV/0!</v>
      </c>
      <c r="AC31" s="340"/>
      <c r="AD31" s="341"/>
    </row>
    <row r="32" spans="1:30" ht="21" customHeight="1" x14ac:dyDescent="0.15">
      <c r="A32" s="257" t="s">
        <v>38</v>
      </c>
      <c r="B32" s="258"/>
      <c r="C32" s="334" t="s">
        <v>25</v>
      </c>
      <c r="D32" s="334" t="s">
        <v>43</v>
      </c>
      <c r="E32" s="334" t="s">
        <v>43</v>
      </c>
      <c r="F32" s="334" t="s">
        <v>43</v>
      </c>
      <c r="G32" s="334" t="s">
        <v>43</v>
      </c>
      <c r="H32" s="334" t="s">
        <v>43</v>
      </c>
      <c r="I32" s="334" t="s">
        <v>43</v>
      </c>
      <c r="J32" s="334" t="s">
        <v>43</v>
      </c>
      <c r="K32" s="258">
        <v>1</v>
      </c>
      <c r="L32" s="258"/>
      <c r="M32" s="258" t="s">
        <v>26</v>
      </c>
      <c r="N32" s="258"/>
      <c r="O32" s="335"/>
      <c r="P32" s="335"/>
      <c r="Q32" s="335"/>
      <c r="R32" s="335"/>
      <c r="S32" s="335"/>
      <c r="T32" s="342" t="e">
        <f>O32/AA28</f>
        <v>#DIV/0!</v>
      </c>
      <c r="U32" s="342"/>
      <c r="V32" s="343"/>
      <c r="W32" s="344"/>
      <c r="X32" s="345"/>
      <c r="Y32" s="345"/>
      <c r="Z32" s="345"/>
      <c r="AA32" s="345"/>
      <c r="AB32" s="342" t="e">
        <f>W32/AA28</f>
        <v>#DIV/0!</v>
      </c>
      <c r="AC32" s="342"/>
      <c r="AD32" s="346"/>
    </row>
    <row r="33" spans="1:30" ht="21" customHeight="1" x14ac:dyDescent="0.15">
      <c r="A33" s="257" t="s">
        <v>39</v>
      </c>
      <c r="B33" s="258"/>
      <c r="C33" s="334" t="s">
        <v>51</v>
      </c>
      <c r="D33" s="334" t="s">
        <v>43</v>
      </c>
      <c r="E33" s="334" t="s">
        <v>43</v>
      </c>
      <c r="F33" s="334" t="s">
        <v>43</v>
      </c>
      <c r="G33" s="334" t="s">
        <v>43</v>
      </c>
      <c r="H33" s="334" t="s">
        <v>43</v>
      </c>
      <c r="I33" s="334" t="s">
        <v>43</v>
      </c>
      <c r="J33" s="334" t="s">
        <v>43</v>
      </c>
      <c r="K33" s="258">
        <v>1</v>
      </c>
      <c r="L33" s="258"/>
      <c r="M33" s="258" t="s">
        <v>26</v>
      </c>
      <c r="N33" s="258"/>
      <c r="O33" s="335"/>
      <c r="P33" s="335"/>
      <c r="Q33" s="335"/>
      <c r="R33" s="335"/>
      <c r="S33" s="335"/>
      <c r="T33" s="342" t="e">
        <f>O33/AA28</f>
        <v>#DIV/0!</v>
      </c>
      <c r="U33" s="342"/>
      <c r="V33" s="343"/>
      <c r="W33" s="347"/>
      <c r="X33" s="348"/>
      <c r="Y33" s="348"/>
      <c r="Z33" s="348"/>
      <c r="AA33" s="348"/>
      <c r="AB33" s="342" t="e">
        <f>W33/AA28</f>
        <v>#DIV/0!</v>
      </c>
      <c r="AC33" s="342"/>
      <c r="AD33" s="346"/>
    </row>
    <row r="34" spans="1:30" ht="21" customHeight="1" x14ac:dyDescent="0.15">
      <c r="A34" s="257" t="s">
        <v>40</v>
      </c>
      <c r="B34" s="258"/>
      <c r="C34" s="349" t="s">
        <v>52</v>
      </c>
      <c r="D34" s="349"/>
      <c r="E34" s="349"/>
      <c r="F34" s="349"/>
      <c r="G34" s="349"/>
      <c r="H34" s="349"/>
      <c r="I34" s="349"/>
      <c r="J34" s="349"/>
      <c r="K34" s="269">
        <v>1</v>
      </c>
      <c r="L34" s="269"/>
      <c r="M34" s="269" t="s">
        <v>26</v>
      </c>
      <c r="N34" s="269"/>
      <c r="O34" s="350"/>
      <c r="P34" s="350"/>
      <c r="Q34" s="350"/>
      <c r="R34" s="350"/>
      <c r="S34" s="350"/>
      <c r="T34" s="342" t="e">
        <f>O34/AA28</f>
        <v>#DIV/0!</v>
      </c>
      <c r="U34" s="342"/>
      <c r="V34" s="343"/>
      <c r="W34" s="347"/>
      <c r="X34" s="348"/>
      <c r="Y34" s="348"/>
      <c r="Z34" s="348"/>
      <c r="AA34" s="348"/>
      <c r="AB34" s="342" t="e">
        <f>W34/AA28</f>
        <v>#DIV/0!</v>
      </c>
      <c r="AC34" s="342"/>
      <c r="AD34" s="346"/>
    </row>
    <row r="35" spans="1:30" ht="21" customHeight="1" x14ac:dyDescent="0.15">
      <c r="A35" s="257" t="s">
        <v>41</v>
      </c>
      <c r="B35" s="258"/>
      <c r="C35" s="334" t="s">
        <v>45</v>
      </c>
      <c r="D35" s="334"/>
      <c r="E35" s="334"/>
      <c r="F35" s="334"/>
      <c r="G35" s="334"/>
      <c r="H35" s="334"/>
      <c r="I35" s="334"/>
      <c r="J35" s="334"/>
      <c r="K35" s="269">
        <v>1</v>
      </c>
      <c r="L35" s="269"/>
      <c r="M35" s="269" t="s">
        <v>26</v>
      </c>
      <c r="N35" s="269"/>
      <c r="O35" s="335"/>
      <c r="P35" s="335"/>
      <c r="Q35" s="335"/>
      <c r="R35" s="335"/>
      <c r="S35" s="335"/>
      <c r="T35" s="342" t="e">
        <f>O35/AA28</f>
        <v>#DIV/0!</v>
      </c>
      <c r="U35" s="342"/>
      <c r="V35" s="343"/>
      <c r="W35" s="347"/>
      <c r="X35" s="348"/>
      <c r="Y35" s="348"/>
      <c r="Z35" s="348"/>
      <c r="AA35" s="348"/>
      <c r="AB35" s="342" t="e">
        <f>W35/AA28</f>
        <v>#DIV/0!</v>
      </c>
      <c r="AC35" s="342"/>
      <c r="AD35" s="346"/>
    </row>
    <row r="36" spans="1:30" ht="21" customHeight="1" x14ac:dyDescent="0.15">
      <c r="A36" s="257" t="s">
        <v>58</v>
      </c>
      <c r="B36" s="258"/>
      <c r="C36" s="334" t="s">
        <v>53</v>
      </c>
      <c r="D36" s="334"/>
      <c r="E36" s="334"/>
      <c r="F36" s="334"/>
      <c r="G36" s="334"/>
      <c r="H36" s="334"/>
      <c r="I36" s="334"/>
      <c r="J36" s="334"/>
      <c r="K36" s="258">
        <v>1</v>
      </c>
      <c r="L36" s="258"/>
      <c r="M36" s="258" t="s">
        <v>26</v>
      </c>
      <c r="N36" s="258"/>
      <c r="O36" s="335"/>
      <c r="P36" s="335"/>
      <c r="Q36" s="335"/>
      <c r="R36" s="335"/>
      <c r="S36" s="335"/>
      <c r="T36" s="342" t="e">
        <f>O36/AA28</f>
        <v>#DIV/0!</v>
      </c>
      <c r="U36" s="342"/>
      <c r="V36" s="343"/>
      <c r="W36" s="347"/>
      <c r="X36" s="348"/>
      <c r="Y36" s="348"/>
      <c r="Z36" s="348"/>
      <c r="AA36" s="348"/>
      <c r="AB36" s="342" t="e">
        <f>W36/AA28</f>
        <v>#DIV/0!</v>
      </c>
      <c r="AC36" s="342"/>
      <c r="AD36" s="346"/>
    </row>
    <row r="37" spans="1:30" ht="21" customHeight="1" thickBot="1" x14ac:dyDescent="0.2">
      <c r="A37" s="257" t="s">
        <v>59</v>
      </c>
      <c r="B37" s="258"/>
      <c r="C37" s="334" t="s">
        <v>34</v>
      </c>
      <c r="D37" s="334"/>
      <c r="E37" s="334"/>
      <c r="F37" s="334"/>
      <c r="G37" s="334"/>
      <c r="H37" s="334"/>
      <c r="I37" s="334"/>
      <c r="J37" s="334"/>
      <c r="K37" s="258">
        <v>1</v>
      </c>
      <c r="L37" s="258"/>
      <c r="M37" s="258" t="s">
        <v>26</v>
      </c>
      <c r="N37" s="258"/>
      <c r="O37" s="335"/>
      <c r="P37" s="335"/>
      <c r="Q37" s="335"/>
      <c r="R37" s="335"/>
      <c r="S37" s="335"/>
      <c r="T37" s="342" t="e">
        <f>O37/AA28</f>
        <v>#DIV/0!</v>
      </c>
      <c r="U37" s="342"/>
      <c r="V37" s="343"/>
      <c r="W37" s="347"/>
      <c r="X37" s="348"/>
      <c r="Y37" s="348"/>
      <c r="Z37" s="348"/>
      <c r="AA37" s="348"/>
      <c r="AB37" s="342" t="e">
        <f>W37/AA28</f>
        <v>#DIV/0!</v>
      </c>
      <c r="AC37" s="342"/>
      <c r="AD37" s="346"/>
    </row>
    <row r="38" spans="1:30" ht="21" customHeight="1" thickTop="1" thickBot="1" x14ac:dyDescent="0.2">
      <c r="A38" s="351" t="s">
        <v>60</v>
      </c>
      <c r="B38" s="352"/>
      <c r="C38" s="353" t="s">
        <v>35</v>
      </c>
      <c r="D38" s="354"/>
      <c r="E38" s="354"/>
      <c r="F38" s="354"/>
      <c r="G38" s="354"/>
      <c r="H38" s="354"/>
      <c r="I38" s="354"/>
      <c r="J38" s="355"/>
      <c r="K38" s="356">
        <v>1</v>
      </c>
      <c r="L38" s="357"/>
      <c r="M38" s="356" t="s">
        <v>26</v>
      </c>
      <c r="N38" s="357"/>
      <c r="O38" s="358"/>
      <c r="P38" s="359"/>
      <c r="Q38" s="359"/>
      <c r="R38" s="359"/>
      <c r="S38" s="360"/>
      <c r="T38" s="361" t="e">
        <f>O38/AA28</f>
        <v>#DIV/0!</v>
      </c>
      <c r="U38" s="362"/>
      <c r="V38" s="363"/>
      <c r="W38" s="364"/>
      <c r="X38" s="365"/>
      <c r="Y38" s="365"/>
      <c r="Z38" s="365"/>
      <c r="AA38" s="366"/>
      <c r="AB38" s="361" t="e">
        <f>W38/AA28</f>
        <v>#DIV/0!</v>
      </c>
      <c r="AC38" s="362"/>
      <c r="AD38" s="367"/>
    </row>
    <row r="39" spans="1:30" ht="21" customHeight="1" thickTop="1" thickBot="1" x14ac:dyDescent="0.2">
      <c r="A39" s="306"/>
      <c r="B39" s="307"/>
      <c r="C39" s="308" t="s">
        <v>27</v>
      </c>
      <c r="D39" s="309"/>
      <c r="E39" s="309"/>
      <c r="F39" s="309"/>
      <c r="G39" s="309"/>
      <c r="H39" s="309"/>
      <c r="I39" s="309"/>
      <c r="J39" s="310"/>
      <c r="K39" s="307"/>
      <c r="L39" s="307"/>
      <c r="M39" s="307"/>
      <c r="N39" s="307"/>
      <c r="O39" s="368">
        <f>SUM(O31:S38)</f>
        <v>0</v>
      </c>
      <c r="P39" s="368"/>
      <c r="Q39" s="368"/>
      <c r="R39" s="368"/>
      <c r="S39" s="368"/>
      <c r="T39" s="320" t="e">
        <f>SUM(T31:V38)</f>
        <v>#DIV/0!</v>
      </c>
      <c r="U39" s="320"/>
      <c r="V39" s="369"/>
      <c r="W39" s="370">
        <f>SUM(W31:AA38)</f>
        <v>0</v>
      </c>
      <c r="X39" s="368"/>
      <c r="Y39" s="368"/>
      <c r="Z39" s="368"/>
      <c r="AA39" s="368"/>
      <c r="AB39" s="320" t="e">
        <f>SUM(AB31:AD38)</f>
        <v>#DIV/0!</v>
      </c>
      <c r="AC39" s="320"/>
      <c r="AD39" s="371"/>
    </row>
    <row r="40" spans="1:30" ht="18" customHeight="1" thickBot="1" x14ac:dyDescent="0.2">
      <c r="A40" s="372" t="s">
        <v>46</v>
      </c>
      <c r="B40" s="372"/>
      <c r="C40" s="372"/>
      <c r="D40" s="372"/>
      <c r="E40" s="372"/>
      <c r="F40" s="372"/>
      <c r="G40" s="373"/>
      <c r="H40" s="373"/>
      <c r="I40" s="373"/>
      <c r="J40" s="373"/>
      <c r="K40" s="373"/>
      <c r="L40" s="373"/>
      <c r="O40" s="374" t="s">
        <v>31</v>
      </c>
      <c r="P40" s="374"/>
      <c r="Q40" s="374"/>
      <c r="R40" s="374"/>
      <c r="S40" s="374" t="s">
        <v>47</v>
      </c>
      <c r="T40" s="374"/>
      <c r="U40" s="374"/>
      <c r="V40" s="374"/>
      <c r="W40" s="374" t="s">
        <v>32</v>
      </c>
      <c r="X40" s="374"/>
      <c r="Y40" s="374"/>
      <c r="Z40" s="374"/>
      <c r="AA40" s="374" t="s">
        <v>33</v>
      </c>
      <c r="AB40" s="374"/>
      <c r="AC40" s="374"/>
      <c r="AD40" s="374"/>
    </row>
    <row r="41" spans="1:30" ht="18" customHeight="1" thickBot="1" x14ac:dyDescent="0.2">
      <c r="A41" s="375" t="s">
        <v>48</v>
      </c>
      <c r="B41" s="375"/>
      <c r="C41" s="375"/>
      <c r="D41" s="376" t="s">
        <v>49</v>
      </c>
      <c r="E41" s="377"/>
      <c r="F41" s="377"/>
      <c r="G41" s="377"/>
      <c r="H41" s="377"/>
      <c r="I41" s="377"/>
      <c r="J41" s="377"/>
      <c r="K41" s="377"/>
      <c r="L41" s="377"/>
      <c r="O41" s="374"/>
      <c r="P41" s="374"/>
      <c r="Q41" s="374"/>
      <c r="R41" s="374"/>
      <c r="S41" s="374"/>
      <c r="T41" s="374"/>
      <c r="U41" s="374"/>
      <c r="V41" s="374"/>
      <c r="W41" s="374"/>
      <c r="X41" s="374"/>
      <c r="Y41" s="374"/>
      <c r="Z41" s="374"/>
      <c r="AA41" s="374"/>
      <c r="AB41" s="374"/>
      <c r="AC41" s="374"/>
      <c r="AD41" s="374"/>
    </row>
    <row r="42" spans="1:30" ht="18" customHeight="1" thickBot="1" x14ac:dyDescent="0.2">
      <c r="A42" s="375" t="s">
        <v>31</v>
      </c>
      <c r="B42" s="375"/>
      <c r="C42" s="375"/>
      <c r="D42" s="378" t="s">
        <v>49</v>
      </c>
      <c r="E42" s="379"/>
      <c r="F42" s="379"/>
      <c r="G42" s="379"/>
      <c r="H42" s="379"/>
      <c r="I42" s="379"/>
      <c r="J42" s="379"/>
      <c r="K42" s="379"/>
      <c r="L42" s="379"/>
      <c r="O42" s="374"/>
      <c r="P42" s="374"/>
      <c r="Q42" s="374"/>
      <c r="R42" s="374"/>
      <c r="S42" s="374"/>
      <c r="T42" s="374"/>
      <c r="U42" s="374"/>
      <c r="V42" s="374"/>
      <c r="W42" s="374"/>
      <c r="X42" s="374"/>
      <c r="Y42" s="374"/>
      <c r="Z42" s="374"/>
      <c r="AA42" s="374"/>
      <c r="AB42" s="374"/>
      <c r="AC42" s="374"/>
      <c r="AD42" s="374"/>
    </row>
    <row r="43" spans="1:30" ht="18" customHeight="1" thickBot="1" x14ac:dyDescent="0.2">
      <c r="A43" s="375" t="s">
        <v>50</v>
      </c>
      <c r="B43" s="375"/>
      <c r="C43" s="375"/>
      <c r="D43" s="378" t="s">
        <v>49</v>
      </c>
      <c r="E43" s="379"/>
      <c r="F43" s="379"/>
      <c r="G43" s="379"/>
      <c r="H43" s="379"/>
      <c r="I43" s="379"/>
      <c r="J43" s="379"/>
      <c r="K43" s="379"/>
      <c r="L43" s="379"/>
      <c r="O43" s="374"/>
      <c r="P43" s="374"/>
      <c r="Q43" s="374"/>
      <c r="R43" s="374"/>
      <c r="S43" s="374"/>
      <c r="T43" s="374"/>
      <c r="U43" s="374"/>
      <c r="V43" s="374"/>
      <c r="W43" s="374"/>
      <c r="X43" s="374"/>
      <c r="Y43" s="374"/>
      <c r="Z43" s="374"/>
      <c r="AA43" s="374"/>
      <c r="AB43" s="374"/>
      <c r="AC43" s="374"/>
      <c r="AD43" s="374"/>
    </row>
    <row r="44" spans="1:30" ht="13.5" customHeight="1" x14ac:dyDescent="0.15">
      <c r="Y44" s="380" t="s">
        <v>61</v>
      </c>
      <c r="Z44" s="380"/>
      <c r="AA44" s="380"/>
      <c r="AB44" s="380"/>
      <c r="AC44" s="380"/>
      <c r="AD44" s="380"/>
    </row>
  </sheetData>
  <mergeCells count="265">
    <mergeCell ref="K1:T2"/>
    <mergeCell ref="U2:AD2"/>
    <mergeCell ref="A3:D3"/>
    <mergeCell ref="E3:O3"/>
    <mergeCell ref="P3:S3"/>
    <mergeCell ref="T3:V3"/>
    <mergeCell ref="X3:Z3"/>
    <mergeCell ref="AA3:AB3"/>
    <mergeCell ref="AC3:AD3"/>
    <mergeCell ref="A4:D4"/>
    <mergeCell ref="E4:O4"/>
    <mergeCell ref="P4:S4"/>
    <mergeCell ref="T4:AD4"/>
    <mergeCell ref="A5:D5"/>
    <mergeCell ref="E5:O5"/>
    <mergeCell ref="P5:S5"/>
    <mergeCell ref="T5:V5"/>
    <mergeCell ref="Y5:AC5"/>
    <mergeCell ref="A6:D6"/>
    <mergeCell ref="E6:O6"/>
    <mergeCell ref="P6:S6"/>
    <mergeCell ref="T6:W6"/>
    <mergeCell ref="AA6:AC6"/>
    <mergeCell ref="A7:D7"/>
    <mergeCell ref="E7:O7"/>
    <mergeCell ref="P7:S7"/>
    <mergeCell ref="T7:W7"/>
    <mergeCell ref="AA7:AC7"/>
    <mergeCell ref="A8:D8"/>
    <mergeCell ref="E8:J8"/>
    <mergeCell ref="L8:N8"/>
    <mergeCell ref="O8:S8"/>
    <mergeCell ref="X8:AB8"/>
    <mergeCell ref="A9:B9"/>
    <mergeCell ref="C9:J9"/>
    <mergeCell ref="K9:L9"/>
    <mergeCell ref="M9:N9"/>
    <mergeCell ref="O9:S9"/>
    <mergeCell ref="T9:V9"/>
    <mergeCell ref="W9:AA9"/>
    <mergeCell ref="AB9:AD9"/>
    <mergeCell ref="A10:B10"/>
    <mergeCell ref="C10:J10"/>
    <mergeCell ref="K10:L10"/>
    <mergeCell ref="M10:N10"/>
    <mergeCell ref="O10:S10"/>
    <mergeCell ref="T10:V10"/>
    <mergeCell ref="W10:AA10"/>
    <mergeCell ref="AB10:AD10"/>
    <mergeCell ref="A11:B11"/>
    <mergeCell ref="C11:J11"/>
    <mergeCell ref="K11:L11"/>
    <mergeCell ref="M11:N11"/>
    <mergeCell ref="O11:S11"/>
    <mergeCell ref="T11:V11"/>
    <mergeCell ref="W11:AA11"/>
    <mergeCell ref="AB11:AD11"/>
    <mergeCell ref="W12:AA12"/>
    <mergeCell ref="AB12:AD12"/>
    <mergeCell ref="A13:B13"/>
    <mergeCell ref="C13:J13"/>
    <mergeCell ref="K13:L13"/>
    <mergeCell ref="M13:N13"/>
    <mergeCell ref="O13:S13"/>
    <mergeCell ref="T13:V13"/>
    <mergeCell ref="W13:AA13"/>
    <mergeCell ref="AB13:AD13"/>
    <mergeCell ref="A12:B12"/>
    <mergeCell ref="C12:J12"/>
    <mergeCell ref="K12:L12"/>
    <mergeCell ref="M12:N12"/>
    <mergeCell ref="O12:S12"/>
    <mergeCell ref="T12:V12"/>
    <mergeCell ref="W14:AA14"/>
    <mergeCell ref="AB14:AD14"/>
    <mergeCell ref="A15:B15"/>
    <mergeCell ref="C15:J15"/>
    <mergeCell ref="K15:L15"/>
    <mergeCell ref="M15:N15"/>
    <mergeCell ref="O15:S15"/>
    <mergeCell ref="T15:V15"/>
    <mergeCell ref="W15:AA15"/>
    <mergeCell ref="AB15:AD15"/>
    <mergeCell ref="A14:B14"/>
    <mergeCell ref="C14:J14"/>
    <mergeCell ref="K14:L14"/>
    <mergeCell ref="M14:N14"/>
    <mergeCell ref="O14:S14"/>
    <mergeCell ref="T14:V14"/>
    <mergeCell ref="W16:AA16"/>
    <mergeCell ref="AB16:AD16"/>
    <mergeCell ref="A17:B17"/>
    <mergeCell ref="C17:J17"/>
    <mergeCell ref="K17:L17"/>
    <mergeCell ref="M17:N17"/>
    <mergeCell ref="O17:S17"/>
    <mergeCell ref="T17:V17"/>
    <mergeCell ref="W17:AA17"/>
    <mergeCell ref="AB17:AD17"/>
    <mergeCell ref="A16:B16"/>
    <mergeCell ref="C16:J16"/>
    <mergeCell ref="K16:L16"/>
    <mergeCell ref="M16:N16"/>
    <mergeCell ref="O16:S16"/>
    <mergeCell ref="T16:V16"/>
    <mergeCell ref="W18:AA18"/>
    <mergeCell ref="AB18:AD18"/>
    <mergeCell ref="A19:B19"/>
    <mergeCell ref="C19:J19"/>
    <mergeCell ref="K19:L19"/>
    <mergeCell ref="M19:N19"/>
    <mergeCell ref="O19:S19"/>
    <mergeCell ref="T19:V19"/>
    <mergeCell ref="W19:AA19"/>
    <mergeCell ref="AB19:AD19"/>
    <mergeCell ref="A18:B18"/>
    <mergeCell ref="C18:J18"/>
    <mergeCell ref="K18:L18"/>
    <mergeCell ref="M18:N18"/>
    <mergeCell ref="O18:S18"/>
    <mergeCell ref="T18:V18"/>
    <mergeCell ref="W20:AA20"/>
    <mergeCell ref="AB20:AD20"/>
    <mergeCell ref="A21:B21"/>
    <mergeCell ref="C21:J21"/>
    <mergeCell ref="K21:L21"/>
    <mergeCell ref="M21:N21"/>
    <mergeCell ref="O21:S21"/>
    <mergeCell ref="T21:V21"/>
    <mergeCell ref="W21:AA21"/>
    <mergeCell ref="AB21:AD21"/>
    <mergeCell ref="A20:B20"/>
    <mergeCell ref="C20:J20"/>
    <mergeCell ref="K20:L20"/>
    <mergeCell ref="M20:N20"/>
    <mergeCell ref="O20:S20"/>
    <mergeCell ref="T20:V20"/>
    <mergeCell ref="AA24:AB24"/>
    <mergeCell ref="AC24:AD24"/>
    <mergeCell ref="A25:D25"/>
    <mergeCell ref="E25:O25"/>
    <mergeCell ref="P25:S25"/>
    <mergeCell ref="T25:AD25"/>
    <mergeCell ref="O22:S22"/>
    <mergeCell ref="T22:V22"/>
    <mergeCell ref="W22:AA22"/>
    <mergeCell ref="AB22:AD22"/>
    <mergeCell ref="A23:AD23"/>
    <mergeCell ref="A24:D24"/>
    <mergeCell ref="E24:O24"/>
    <mergeCell ref="P24:S24"/>
    <mergeCell ref="T24:V24"/>
    <mergeCell ref="X24:Z24"/>
    <mergeCell ref="A28:D28"/>
    <mergeCell ref="E28:O28"/>
    <mergeCell ref="P28:S28"/>
    <mergeCell ref="T28:W28"/>
    <mergeCell ref="AA28:AC28"/>
    <mergeCell ref="A29:AD29"/>
    <mergeCell ref="A26:D26"/>
    <mergeCell ref="E26:O26"/>
    <mergeCell ref="P26:S26"/>
    <mergeCell ref="T26:V26"/>
    <mergeCell ref="Y26:AC26"/>
    <mergeCell ref="A27:D27"/>
    <mergeCell ref="E27:O27"/>
    <mergeCell ref="P27:S27"/>
    <mergeCell ref="T27:W27"/>
    <mergeCell ref="AA27:AC27"/>
    <mergeCell ref="W30:AA30"/>
    <mergeCell ref="AB30:AD30"/>
    <mergeCell ref="A31:B31"/>
    <mergeCell ref="C31:J31"/>
    <mergeCell ref="K31:L31"/>
    <mergeCell ref="M31:N31"/>
    <mergeCell ref="O31:S31"/>
    <mergeCell ref="T31:V31"/>
    <mergeCell ref="W31:AA31"/>
    <mergeCell ref="AB31:AD31"/>
    <mergeCell ref="A30:B30"/>
    <mergeCell ref="C30:J30"/>
    <mergeCell ref="K30:L30"/>
    <mergeCell ref="M30:N30"/>
    <mergeCell ref="O30:S30"/>
    <mergeCell ref="T30:V30"/>
    <mergeCell ref="W32:AA32"/>
    <mergeCell ref="AB32:AD32"/>
    <mergeCell ref="A33:B33"/>
    <mergeCell ref="C33:J33"/>
    <mergeCell ref="K33:L33"/>
    <mergeCell ref="M33:N33"/>
    <mergeCell ref="O33:S33"/>
    <mergeCell ref="T33:V33"/>
    <mergeCell ref="W33:AA33"/>
    <mergeCell ref="AB33:AD33"/>
    <mergeCell ref="A32:B32"/>
    <mergeCell ref="C32:J32"/>
    <mergeCell ref="K32:L32"/>
    <mergeCell ref="M32:N32"/>
    <mergeCell ref="O32:S32"/>
    <mergeCell ref="T32:V32"/>
    <mergeCell ref="W34:AA34"/>
    <mergeCell ref="AB34:AD34"/>
    <mergeCell ref="A35:B35"/>
    <mergeCell ref="C35:J35"/>
    <mergeCell ref="K35:L35"/>
    <mergeCell ref="M35:N35"/>
    <mergeCell ref="O35:S35"/>
    <mergeCell ref="T35:V35"/>
    <mergeCell ref="W35:AA35"/>
    <mergeCell ref="AB35:AD35"/>
    <mergeCell ref="A34:B34"/>
    <mergeCell ref="C34:J34"/>
    <mergeCell ref="K34:L34"/>
    <mergeCell ref="M34:N34"/>
    <mergeCell ref="O34:S34"/>
    <mergeCell ref="T34:V34"/>
    <mergeCell ref="W36:AA36"/>
    <mergeCell ref="AB36:AD36"/>
    <mergeCell ref="A37:B37"/>
    <mergeCell ref="C37:J37"/>
    <mergeCell ref="K37:L37"/>
    <mergeCell ref="M37:N37"/>
    <mergeCell ref="O37:S37"/>
    <mergeCell ref="T37:V37"/>
    <mergeCell ref="W37:AA37"/>
    <mergeCell ref="AB37:AD37"/>
    <mergeCell ref="A36:B36"/>
    <mergeCell ref="C36:J36"/>
    <mergeCell ref="K36:L36"/>
    <mergeCell ref="M36:N36"/>
    <mergeCell ref="O36:S36"/>
    <mergeCell ref="T36:V36"/>
    <mergeCell ref="A38:B38"/>
    <mergeCell ref="C38:J38"/>
    <mergeCell ref="K38:L38"/>
    <mergeCell ref="M38:N38"/>
    <mergeCell ref="O38:S38"/>
    <mergeCell ref="T38:V38"/>
    <mergeCell ref="W38:AA38"/>
    <mergeCell ref="AB38:AD38"/>
    <mergeCell ref="W39:AA39"/>
    <mergeCell ref="AB39:AD39"/>
    <mergeCell ref="A40:F40"/>
    <mergeCell ref="O40:R40"/>
    <mergeCell ref="S40:V40"/>
    <mergeCell ref="W40:Z40"/>
    <mergeCell ref="AA40:AD40"/>
    <mergeCell ref="A39:B39"/>
    <mergeCell ref="C39:J39"/>
    <mergeCell ref="K39:L39"/>
    <mergeCell ref="M39:N39"/>
    <mergeCell ref="O39:S39"/>
    <mergeCell ref="T39:V39"/>
    <mergeCell ref="Y44:AD44"/>
    <mergeCell ref="A41:C41"/>
    <mergeCell ref="E41:L41"/>
    <mergeCell ref="O41:R43"/>
    <mergeCell ref="S41:V43"/>
    <mergeCell ref="W41:Z43"/>
    <mergeCell ref="AA41:AD43"/>
    <mergeCell ref="A42:C42"/>
    <mergeCell ref="E42:L42"/>
    <mergeCell ref="A43:C43"/>
    <mergeCell ref="E43:L43"/>
  </mergeCells>
  <phoneticPr fontId="3"/>
  <conditionalFormatting sqref="J22">
    <cfRule type="cellIs" dxfId="6" priority="3" stopIfTrue="1" operator="equal">
      <formula>0</formula>
    </cfRule>
  </conditionalFormatting>
  <conditionalFormatting sqref="O31:S38">
    <cfRule type="cellIs" dxfId="5" priority="4" stopIfTrue="1" operator="equal">
      <formula>0</formula>
    </cfRule>
  </conditionalFormatting>
  <conditionalFormatting sqref="O10:AD15">
    <cfRule type="cellIs" dxfId="4" priority="1" stopIfTrue="1" operator="equal">
      <formula>0</formula>
    </cfRule>
  </conditionalFormatting>
  <conditionalFormatting sqref="O17:AD21">
    <cfRule type="cellIs" dxfId="3" priority="2" stopIfTrue="1" operator="equal">
      <formula>0</formula>
    </cfRule>
  </conditionalFormatting>
  <conditionalFormatting sqref="T22 W22:AD22">
    <cfRule type="cellIs" dxfId="2" priority="9" stopIfTrue="1" operator="equal">
      <formula>0</formula>
    </cfRule>
  </conditionalFormatting>
  <conditionalFormatting sqref="T16:AD16 O22">
    <cfRule type="cellIs" dxfId="1" priority="10" stopIfTrue="1" operator="equal">
      <formula>0</formula>
    </cfRule>
  </conditionalFormatting>
  <conditionalFormatting sqref="AB32:AD37">
    <cfRule type="cellIs" dxfId="0" priority="5" stopIfTrue="1" operator="equal">
      <formula>0</formula>
    </cfRule>
  </conditionalFormatting>
  <pageMargins left="0.68" right="0" top="0.2" bottom="0.2" header="0.2" footer="0.2"/>
  <pageSetup paperSize="9" scale="9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比較表 薬局</vt:lpstr>
      <vt:lpstr>比較表 病院</vt:lpstr>
      <vt:lpstr>'比較表 病院'!Print_Area</vt:lpstr>
      <vt:lpstr>'比較表 薬局'!Print_Area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Ｋ．ＵＥＮＯ</dc:creator>
  <cp:lastModifiedBy>jimu2</cp:lastModifiedBy>
  <cp:lastPrinted>2024-12-07T00:38:32Z</cp:lastPrinted>
  <dcterms:created xsi:type="dcterms:W3CDTF">2010-09-10T04:51:48Z</dcterms:created>
  <dcterms:modified xsi:type="dcterms:W3CDTF">2024-12-11T02:17:24Z</dcterms:modified>
</cp:coreProperties>
</file>